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3075" windowWidth="11175" windowHeight="3825"/>
  </bookViews>
  <sheets>
    <sheet name="28.02.2014" sheetId="1" r:id="rId1"/>
    <sheet name="Лист1" sheetId="2" r:id="rId2"/>
  </sheets>
  <definedNames>
    <definedName name="_xlnm.Print_Area" localSheetId="0">'28.02.2014'!$A$1:$N$47</definedName>
  </definedNames>
  <calcPr calcId="145621"/>
</workbook>
</file>

<file path=xl/calcChain.xml><?xml version="1.0" encoding="utf-8"?>
<calcChain xmlns="http://schemas.openxmlformats.org/spreadsheetml/2006/main">
  <c r="C42" i="1" l="1"/>
  <c r="I44" i="1" l="1"/>
  <c r="H44" i="1"/>
  <c r="C8" i="1" l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N44" i="1"/>
  <c r="M44" i="1"/>
  <c r="L44" i="1"/>
  <c r="C38" i="1" l="1"/>
  <c r="C39" i="1"/>
  <c r="C40" i="1"/>
  <c r="C41" i="1"/>
  <c r="C43" i="1"/>
  <c r="C44" i="1" l="1"/>
  <c r="K44" i="1"/>
  <c r="J44" i="1"/>
  <c r="G44" i="1"/>
  <c r="F44" i="1"/>
  <c r="E44" i="1"/>
  <c r="D38" i="1"/>
  <c r="D39" i="1"/>
  <c r="D40" i="1"/>
  <c r="D41" i="1"/>
  <c r="D42" i="1"/>
  <c r="D43" i="1"/>
  <c r="D44" i="1" l="1"/>
</calcChain>
</file>

<file path=xl/sharedStrings.xml><?xml version="1.0" encoding="utf-8"?>
<sst xmlns="http://schemas.openxmlformats.org/spreadsheetml/2006/main" count="58" uniqueCount="57">
  <si>
    <t>ORGANUL FISCAL</t>
  </si>
  <si>
    <t xml:space="preserve">Suspendarea conturilor bancare </t>
  </si>
  <si>
    <t>TOTAL</t>
  </si>
  <si>
    <t>incasat din conturi bancare</t>
  </si>
  <si>
    <t xml:space="preserve">incasat de la conturile bancare </t>
  </si>
  <si>
    <t xml:space="preserve"> ale debitorilor platitoru-lui </t>
  </si>
  <si>
    <t>m.Chişinău</t>
  </si>
  <si>
    <t>Anenii-Noi</t>
  </si>
  <si>
    <t>Bălţi</t>
  </si>
  <si>
    <t>Basarabeasca</t>
  </si>
  <si>
    <t>Briceni</t>
  </si>
  <si>
    <t>Cahul</t>
  </si>
  <si>
    <t>Calaraşi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</si>
  <si>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</si>
  <si>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</si>
  <si>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</si>
  <si>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</si>
  <si>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</si>
  <si>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</si>
  <si>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</si>
  <si>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</si>
  <si>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Floresti</t>
  </si>
  <si>
    <t>Hînceşti</t>
  </si>
  <si>
    <t>Leova</t>
  </si>
  <si>
    <t>Nisporeni</t>
  </si>
  <si>
    <t>Ocniţa</t>
  </si>
  <si>
    <t>Orhei</t>
  </si>
  <si>
    <t>Rezina</t>
  </si>
  <si>
    <t>Rîşcani</t>
  </si>
  <si>
    <t>Singerei</t>
  </si>
  <si>
    <t>Şoldăneşti</t>
  </si>
  <si>
    <t>Soroca</t>
  </si>
  <si>
    <t>Ştefan-Vodă</t>
  </si>
  <si>
    <t>Straseni</t>
  </si>
  <si>
    <t>Taraclia</t>
  </si>
  <si>
    <t>Teleneşti</t>
  </si>
  <si>
    <t>Ungheni</t>
  </si>
  <si>
    <t>UTA Gagauzia</t>
  </si>
  <si>
    <t xml:space="preserve">Căuşeni </t>
  </si>
  <si>
    <t xml:space="preserve">Ialoveni </t>
  </si>
  <si>
    <t>DGMC</t>
  </si>
  <si>
    <t xml:space="preserve">                              inclusiv:              </t>
  </si>
  <si>
    <t>Glodeni</t>
  </si>
  <si>
    <t>Suma mijloacelor bănești ridicate din casierie</t>
  </si>
  <si>
    <t>Suma bunurilor sechestrate și ulterior restituite în legătură cu achitarea benevolă a restanței</t>
  </si>
  <si>
    <t>Suma încasărilor de la comercializarea bunurilor</t>
  </si>
  <si>
    <t>2=3+6+7+8</t>
  </si>
  <si>
    <t>3=4+5</t>
  </si>
  <si>
    <t xml:space="preserve">                          Direcția managementul restanțelor și insolvabilității</t>
  </si>
  <si>
    <t>nr. ag.ec</t>
  </si>
  <si>
    <t>Valoarea bunurilor sechestrate, de la începutul anului 2014</t>
  </si>
  <si>
    <t xml:space="preserve">Soldul bunurilor sechestrate, in total, inclusiv și  valoarea bunurilor sechestrate conform art.199 (5) CF-30 zile  </t>
  </si>
  <si>
    <t>Valoarea bunurilor sechestrat  cu drept de comercia-lizare</t>
  </si>
  <si>
    <t>nr. dispozițiilor de suspendare</t>
  </si>
  <si>
    <t xml:space="preserve"> ale plătitorilor</t>
  </si>
  <si>
    <t xml:space="preserve">   mii lei</t>
  </si>
  <si>
    <t xml:space="preserve">                                  Informatia cu privire la rezultatele executarii silite a obligatiei fiscale la situatia din 31.12.2014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</si>
</sst>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Arial Cyr"/>
      <charset val="204"/>
    </font>
    <font>
      <sz val="10"/>
      <color rgb="FFFF0000"/>
      <name val="Arial Cyr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04"/>
    </font>
    <font>
      <b/>
      <sz val="7"/>
      <color rgb="FF000000"/>
      <name val="Arial Cyr"/>
      <charset val="238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CC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CC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EECE1"/>
      </patternFill>
    </fill>
    <fill>
      <patternFill patternType="solid">
        <fgColor theme="6" tint="0.59999389629810485"/>
        <bgColor rgb="FFF2F2F2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0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9" fillId="0" borderId="0" xfId="0" applyFont="1"/>
    <xf numFmtId="0" fontId="2" fillId="0" borderId="0" xfId="1" applyFont="1" applyFill="1" applyBorder="1" applyAlignment="1"/>
    <xf numFmtId="0" fontId="2" fillId="0" borderId="0" xfId="0" applyFont="1" applyBorder="1"/>
    <xf numFmtId="0" fontId="0" fillId="0" borderId="0" xfId="0" applyBorder="1"/>
    <xf numFmtId="0" fontId="11" fillId="0" borderId="0" xfId="0" applyFont="1"/>
    <xf numFmtId="0" fontId="10" fillId="0" borderId="0" xfId="0" applyFont="1" applyBorder="1"/>
    <xf numFmtId="0" fontId="13" fillId="0" borderId="0" xfId="0" applyFont="1" applyBorder="1"/>
    <xf numFmtId="0" fontId="13" fillId="0" borderId="0" xfId="0" applyFont="1"/>
    <xf numFmtId="2" fontId="15" fillId="5" borderId="9" xfId="1" applyNumberFormat="1" applyFont="1" applyFill="1" applyBorder="1" applyAlignment="1"/>
    <xf numFmtId="2" fontId="16" fillId="5" borderId="9" xfId="1" applyNumberFormat="1" applyFont="1" applyFill="1" applyBorder="1" applyAlignment="1"/>
    <xf numFmtId="2" fontId="16" fillId="5" borderId="5" xfId="1" applyNumberFormat="1" applyFont="1" applyFill="1" applyBorder="1" applyAlignment="1"/>
    <xf numFmtId="2" fontId="16" fillId="5" borderId="1" xfId="1" applyNumberFormat="1" applyFont="1" applyFill="1" applyBorder="1" applyAlignment="1"/>
    <xf numFmtId="0" fontId="16" fillId="5" borderId="1" xfId="0" applyFont="1" applyFill="1" applyBorder="1"/>
    <xf numFmtId="0" fontId="16" fillId="5" borderId="6" xfId="0" applyFont="1" applyFill="1" applyBorder="1"/>
    <xf numFmtId="2" fontId="15" fillId="5" borderId="11" xfId="1" applyNumberFormat="1" applyFont="1" applyFill="1" applyBorder="1" applyAlignment="1"/>
    <xf numFmtId="2" fontId="16" fillId="5" borderId="11" xfId="1" applyNumberFormat="1" applyFont="1" applyFill="1" applyBorder="1" applyAlignment="1"/>
    <xf numFmtId="2" fontId="16" fillId="5" borderId="18" xfId="1" applyNumberFormat="1" applyFont="1" applyFill="1" applyBorder="1" applyAlignment="1"/>
    <xf numFmtId="2" fontId="16" fillId="5" borderId="8" xfId="1" applyNumberFormat="1" applyFont="1" applyFill="1" applyBorder="1" applyAlignment="1"/>
    <xf numFmtId="0" fontId="16" fillId="5" borderId="8" xfId="0" applyFont="1" applyFill="1" applyBorder="1"/>
    <xf numFmtId="0" fontId="16" fillId="5" borderId="12" xfId="0" applyFont="1" applyFill="1" applyBorder="1"/>
    <xf numFmtId="0" fontId="0" fillId="0" borderId="0" xfId="0"/>
    <xf numFmtId="0" fontId="10" fillId="9" borderId="32" xfId="1" applyFont="1" applyFill="1" applyBorder="1" applyAlignment="1">
      <alignment horizontal="center"/>
    </xf>
    <xf numFmtId="0" fontId="11" fillId="9" borderId="33" xfId="1" applyFont="1" applyFill="1" applyBorder="1" applyAlignment="1">
      <alignment horizontal="center"/>
    </xf>
    <xf numFmtId="0" fontId="10" fillId="9" borderId="34" xfId="1" applyFont="1" applyFill="1" applyBorder="1" applyAlignment="1">
      <alignment horizontal="center"/>
    </xf>
    <xf numFmtId="0" fontId="10" fillId="9" borderId="36" xfId="1" applyFont="1" applyFill="1" applyBorder="1" applyAlignment="1">
      <alignment horizontal="center"/>
    </xf>
    <xf numFmtId="0" fontId="14" fillId="0" borderId="0" xfId="0" applyFont="1" applyBorder="1"/>
    <xf numFmtId="2" fontId="15" fillId="10" borderId="25" xfId="1" applyNumberFormat="1" applyFont="1" applyFill="1" applyBorder="1" applyAlignment="1"/>
    <xf numFmtId="2" fontId="15" fillId="10" borderId="24" xfId="1" applyNumberFormat="1" applyFont="1" applyFill="1" applyBorder="1" applyAlignment="1"/>
    <xf numFmtId="2" fontId="15" fillId="10" borderId="26" xfId="1" applyNumberFormat="1" applyFont="1" applyFill="1" applyBorder="1" applyAlignment="1"/>
    <xf numFmtId="0" fontId="12" fillId="12" borderId="31" xfId="0" applyFont="1" applyFill="1" applyBorder="1"/>
    <xf numFmtId="2" fontId="16" fillId="13" borderId="10" xfId="1" applyNumberFormat="1" applyFont="1" applyFill="1" applyBorder="1" applyAlignment="1"/>
    <xf numFmtId="2" fontId="16" fillId="13" borderId="6" xfId="1" applyNumberFormat="1" applyFont="1" applyFill="1" applyBorder="1" applyAlignment="1"/>
    <xf numFmtId="2" fontId="16" fillId="13" borderId="15" xfId="1" applyNumberFormat="1" applyFont="1" applyFill="1" applyBorder="1" applyAlignment="1"/>
    <xf numFmtId="2" fontId="16" fillId="13" borderId="19" xfId="1" applyNumberFormat="1" applyFont="1" applyFill="1" applyBorder="1" applyAlignment="1"/>
    <xf numFmtId="2" fontId="16" fillId="13" borderId="12" xfId="1" applyNumberFormat="1" applyFont="1" applyFill="1" applyBorder="1" applyAlignment="1"/>
    <xf numFmtId="2" fontId="16" fillId="13" borderId="20" xfId="1" applyNumberFormat="1" applyFont="1" applyFill="1" applyBorder="1" applyAlignment="1"/>
    <xf numFmtId="0" fontId="12" fillId="12" borderId="39" xfId="0" applyFont="1" applyFill="1" applyBorder="1"/>
    <xf numFmtId="0" fontId="12" fillId="12" borderId="40" xfId="0" applyFont="1" applyFill="1" applyBorder="1"/>
    <xf numFmtId="0" fontId="3" fillId="7" borderId="48" xfId="1" applyFont="1" applyFill="1" applyBorder="1" applyAlignment="1">
      <alignment horizont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4" fillId="0" borderId="56" xfId="0" applyFont="1" applyBorder="1"/>
    <xf numFmtId="0" fontId="17" fillId="2" borderId="60" xfId="0" applyFont="1" applyFill="1" applyBorder="1"/>
    <xf numFmtId="0" fontId="17" fillId="4" borderId="61" xfId="0" applyFont="1" applyFill="1" applyBorder="1"/>
    <xf numFmtId="0" fontId="17" fillId="0" borderId="62" xfId="0" applyFont="1" applyBorder="1"/>
    <xf numFmtId="0" fontId="10" fillId="9" borderId="56" xfId="1" applyFont="1" applyFill="1" applyBorder="1" applyAlignment="1">
      <alignment horizontal="center"/>
    </xf>
    <xf numFmtId="0" fontId="15" fillId="8" borderId="46" xfId="1" applyFont="1" applyFill="1" applyBorder="1" applyAlignment="1"/>
    <xf numFmtId="0" fontId="15" fillId="8" borderId="58" xfId="1" applyFont="1" applyFill="1" applyBorder="1" applyAlignment="1"/>
    <xf numFmtId="0" fontId="15" fillId="8" borderId="38" xfId="1" applyFont="1" applyFill="1" applyBorder="1" applyAlignment="1">
      <alignment horizontal="center"/>
    </xf>
    <xf numFmtId="2" fontId="15" fillId="10" borderId="29" xfId="1" applyNumberFormat="1" applyFont="1" applyFill="1" applyBorder="1" applyAlignment="1"/>
    <xf numFmtId="2" fontId="15" fillId="12" borderId="21" xfId="1" applyNumberFormat="1" applyFont="1" applyFill="1" applyBorder="1" applyAlignment="1"/>
    <xf numFmtId="2" fontId="15" fillId="10" borderId="22" xfId="1" applyNumberFormat="1" applyFont="1" applyFill="1" applyBorder="1" applyAlignment="1"/>
    <xf numFmtId="2" fontId="15" fillId="10" borderId="23" xfId="1" applyNumberFormat="1" applyFont="1" applyFill="1" applyBorder="1" applyAlignment="1"/>
    <xf numFmtId="0" fontId="17" fillId="2" borderId="59" xfId="0" applyFont="1" applyFill="1" applyBorder="1"/>
    <xf numFmtId="0" fontId="15" fillId="8" borderId="57" xfId="1" applyFont="1" applyFill="1" applyBorder="1" applyAlignment="1"/>
    <xf numFmtId="2" fontId="15" fillId="5" borderId="30" xfId="1" applyNumberFormat="1" applyFont="1" applyFill="1" applyBorder="1" applyAlignment="1"/>
    <xf numFmtId="2" fontId="16" fillId="5" borderId="30" xfId="1" applyNumberFormat="1" applyFont="1" applyFill="1" applyBorder="1" applyAlignment="1"/>
    <xf numFmtId="0" fontId="16" fillId="5" borderId="30" xfId="0" applyFont="1" applyFill="1" applyBorder="1"/>
    <xf numFmtId="0" fontId="16" fillId="5" borderId="13" xfId="0" applyFont="1" applyFill="1" applyBorder="1"/>
    <xf numFmtId="2" fontId="16" fillId="13" borderId="16" xfId="1" applyNumberFormat="1" applyFont="1" applyFill="1" applyBorder="1" applyAlignment="1"/>
    <xf numFmtId="2" fontId="16" fillId="13" borderId="4" xfId="1" applyNumberFormat="1" applyFont="1" applyFill="1" applyBorder="1" applyAlignment="1"/>
    <xf numFmtId="0" fontId="17" fillId="4" borderId="60" xfId="0" applyFont="1" applyFill="1" applyBorder="1"/>
    <xf numFmtId="2" fontId="16" fillId="13" borderId="10" xfId="1" applyNumberFormat="1" applyFont="1" applyFill="1" applyBorder="1" applyAlignment="1">
      <alignment horizontal="right"/>
    </xf>
    <xf numFmtId="2" fontId="16" fillId="13" borderId="17" xfId="1" applyNumberFormat="1" applyFont="1" applyFill="1" applyBorder="1" applyAlignment="1"/>
    <xf numFmtId="0" fontId="16" fillId="5" borderId="9" xfId="0" applyFont="1" applyFill="1" applyBorder="1"/>
    <xf numFmtId="0" fontId="16" fillId="5" borderId="27" xfId="0" applyFont="1" applyFill="1" applyBorder="1"/>
    <xf numFmtId="2" fontId="16" fillId="5" borderId="2" xfId="1" applyNumberFormat="1" applyFont="1" applyFill="1" applyBorder="1" applyAlignment="1"/>
    <xf numFmtId="2" fontId="16" fillId="5" borderId="3" xfId="1" applyNumberFormat="1" applyFont="1" applyFill="1" applyBorder="1" applyAlignment="1"/>
    <xf numFmtId="0" fontId="16" fillId="5" borderId="3" xfId="0" applyFont="1" applyFill="1" applyBorder="1"/>
    <xf numFmtId="0" fontId="16" fillId="5" borderId="4" xfId="0" applyFont="1" applyFill="1" applyBorder="1"/>
    <xf numFmtId="2" fontId="16" fillId="13" borderId="7" xfId="1" applyNumberFormat="1" applyFont="1" applyFill="1" applyBorder="1" applyAlignment="1"/>
    <xf numFmtId="0" fontId="18" fillId="8" borderId="46" xfId="1" applyFont="1" applyFill="1" applyBorder="1" applyAlignment="1"/>
    <xf numFmtId="2" fontId="15" fillId="4" borderId="9" xfId="1" applyNumberFormat="1" applyFont="1" applyFill="1" applyBorder="1" applyAlignment="1"/>
    <xf numFmtId="2" fontId="16" fillId="4" borderId="9" xfId="1" applyNumberFormat="1" applyFont="1" applyFill="1" applyBorder="1" applyAlignment="1"/>
    <xf numFmtId="2" fontId="16" fillId="4" borderId="5" xfId="1" applyNumberFormat="1" applyFont="1" applyFill="1" applyBorder="1" applyAlignment="1"/>
    <xf numFmtId="2" fontId="16" fillId="4" borderId="1" xfId="1" applyNumberFormat="1" applyFont="1" applyFill="1" applyBorder="1" applyAlignment="1"/>
    <xf numFmtId="2" fontId="16" fillId="4" borderId="1" xfId="1" applyNumberFormat="1" applyFont="1" applyFill="1" applyBorder="1" applyAlignment="1">
      <alignment horizontal="right"/>
    </xf>
    <xf numFmtId="0" fontId="16" fillId="4" borderId="1" xfId="0" applyFont="1" applyFill="1" applyBorder="1"/>
    <xf numFmtId="0" fontId="16" fillId="4" borderId="6" xfId="0" applyFont="1" applyFill="1" applyBorder="1"/>
    <xf numFmtId="2" fontId="16" fillId="10" borderId="10" xfId="1" applyNumberFormat="1" applyFont="1" applyFill="1" applyBorder="1" applyAlignment="1"/>
    <xf numFmtId="2" fontId="16" fillId="10" borderId="6" xfId="1" applyNumberFormat="1" applyFont="1" applyFill="1" applyBorder="1" applyAlignment="1"/>
    <xf numFmtId="2" fontId="16" fillId="10" borderId="15" xfId="1" applyNumberFormat="1" applyFont="1" applyFill="1" applyBorder="1" applyAlignment="1"/>
    <xf numFmtId="2" fontId="15" fillId="6" borderId="9" xfId="1" applyNumberFormat="1" applyFont="1" applyFill="1" applyBorder="1" applyAlignment="1"/>
    <xf numFmtId="2" fontId="16" fillId="6" borderId="9" xfId="1" applyNumberFormat="1" applyFont="1" applyFill="1" applyBorder="1" applyAlignment="1"/>
    <xf numFmtId="2" fontId="16" fillId="6" borderId="5" xfId="1" applyNumberFormat="1" applyFont="1" applyFill="1" applyBorder="1" applyAlignment="1"/>
    <xf numFmtId="2" fontId="16" fillId="6" borderId="1" xfId="1" applyNumberFormat="1" applyFont="1" applyFill="1" applyBorder="1" applyAlignment="1"/>
    <xf numFmtId="0" fontId="16" fillId="6" borderId="1" xfId="0" applyFont="1" applyFill="1" applyBorder="1"/>
    <xf numFmtId="0" fontId="16" fillId="6" borderId="6" xfId="0" applyFont="1" applyFill="1" applyBorder="1"/>
    <xf numFmtId="2" fontId="16" fillId="14" borderId="10" xfId="1" applyNumberFormat="1" applyFont="1" applyFill="1" applyBorder="1" applyAlignment="1"/>
    <xf numFmtId="2" fontId="16" fillId="14" borderId="6" xfId="1" applyNumberFormat="1" applyFont="1" applyFill="1" applyBorder="1" applyAlignment="1"/>
    <xf numFmtId="2" fontId="16" fillId="14" borderId="15" xfId="1" applyNumberFormat="1" applyFont="1" applyFill="1" applyBorder="1" applyAlignment="1"/>
    <xf numFmtId="0" fontId="9" fillId="15" borderId="0" xfId="0" applyFont="1" applyFill="1" applyBorder="1"/>
    <xf numFmtId="0" fontId="8" fillId="15" borderId="0" xfId="0" applyFont="1" applyFill="1"/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7" borderId="41" xfId="1" applyFont="1" applyFill="1" applyBorder="1" applyAlignment="1">
      <alignment horizontal="center" wrapText="1"/>
    </xf>
    <xf numFmtId="0" fontId="3" fillId="7" borderId="46" xfId="1" applyFont="1" applyFill="1" applyBorder="1" applyAlignment="1">
      <alignment horizontal="center" wrapText="1"/>
    </xf>
    <xf numFmtId="0" fontId="3" fillId="7" borderId="47" xfId="1" applyFont="1" applyFill="1" applyBorder="1" applyAlignment="1">
      <alignment horizontal="center" wrapText="1"/>
    </xf>
    <xf numFmtId="0" fontId="3" fillId="7" borderId="42" xfId="1" applyFont="1" applyFill="1" applyBorder="1" applyAlignment="1">
      <alignment horizontal="center"/>
    </xf>
    <xf numFmtId="0" fontId="3" fillId="7" borderId="43" xfId="1" applyFont="1" applyFill="1" applyBorder="1" applyAlignment="1">
      <alignment horizontal="center" wrapText="1"/>
    </xf>
    <xf numFmtId="0" fontId="3" fillId="7" borderId="44" xfId="1" applyFont="1" applyFill="1" applyBorder="1" applyAlignment="1">
      <alignment horizontal="center" wrapText="1"/>
    </xf>
    <xf numFmtId="0" fontId="3" fillId="7" borderId="9" xfId="1" applyFont="1" applyFill="1" applyBorder="1" applyAlignment="1">
      <alignment horizontal="center" wrapText="1"/>
    </xf>
    <xf numFmtId="0" fontId="3" fillId="7" borderId="48" xfId="1" applyFont="1" applyFill="1" applyBorder="1" applyAlignment="1">
      <alignment horizontal="center" wrapText="1"/>
    </xf>
    <xf numFmtId="0" fontId="3" fillId="7" borderId="9" xfId="1" applyFont="1" applyFill="1" applyBorder="1" applyAlignment="1">
      <alignment horizontal="center" vertical="center" shrinkToFit="1"/>
    </xf>
    <xf numFmtId="0" fontId="3" fillId="11" borderId="45" xfId="1" applyFont="1" applyFill="1" applyBorder="1" applyAlignment="1">
      <alignment horizontal="center" wrapText="1"/>
    </xf>
    <xf numFmtId="0" fontId="3" fillId="11" borderId="37" xfId="1" applyFont="1" applyFill="1" applyBorder="1" applyAlignment="1">
      <alignment horizontal="center" wrapText="1"/>
    </xf>
    <xf numFmtId="0" fontId="3" fillId="11" borderId="51" xfId="1" applyFont="1" applyFill="1" applyBorder="1" applyAlignment="1">
      <alignment horizontal="center" wrapText="1"/>
    </xf>
    <xf numFmtId="0" fontId="3" fillId="11" borderId="35" xfId="1" applyFont="1" applyFill="1" applyBorder="1" applyAlignment="1">
      <alignment horizontal="center" wrapText="1"/>
    </xf>
    <xf numFmtId="0" fontId="3" fillId="11" borderId="28" xfId="1" applyFont="1" applyFill="1" applyBorder="1" applyAlignment="1">
      <alignment horizontal="center" wrapText="1"/>
    </xf>
    <xf numFmtId="0" fontId="3" fillId="11" borderId="52" xfId="1" applyFont="1" applyFill="1" applyBorder="1" applyAlignment="1">
      <alignment horizontal="center" wrapText="1"/>
    </xf>
    <xf numFmtId="0" fontId="3" fillId="11" borderId="14" xfId="1" applyFont="1" applyFill="1" applyBorder="1" applyAlignment="1">
      <alignment horizontal="center" wrapText="1"/>
    </xf>
    <xf numFmtId="0" fontId="3" fillId="11" borderId="15" xfId="1" applyFont="1" applyFill="1" applyBorder="1" applyAlignment="1">
      <alignment horizontal="center" wrapText="1"/>
    </xf>
    <xf numFmtId="0" fontId="3" fillId="11" borderId="53" xfId="1" applyFont="1" applyFill="1" applyBorder="1" applyAlignment="1">
      <alignment horizontal="center" wrapText="1"/>
    </xf>
    <xf numFmtId="0" fontId="3" fillId="7" borderId="2" xfId="1" applyFont="1" applyFill="1" applyBorder="1" applyAlignment="1">
      <alignment horizontal="center" wrapText="1"/>
    </xf>
    <xf numFmtId="0" fontId="3" fillId="7" borderId="49" xfId="1" applyFont="1" applyFill="1" applyBorder="1" applyAlignment="1">
      <alignment horizontal="center" wrapText="1"/>
    </xf>
    <xf numFmtId="0" fontId="3" fillId="7" borderId="4" xfId="1" applyFont="1" applyFill="1" applyBorder="1" applyAlignment="1">
      <alignment horizontal="center" wrapText="1"/>
    </xf>
    <xf numFmtId="0" fontId="3" fillId="7" borderId="50" xfId="1" applyFont="1" applyFill="1" applyBorder="1" applyAlignment="1">
      <alignment horizontal="center" wrapText="1"/>
    </xf>
  </cellXfs>
  <cellStyles count="2">
    <cellStyle name="Обычный" xfId="0" builtinId="0" customBuiltin="1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7"/>
  <sheetViews>
    <sheetView tabSelected="1" view="pageBreakPreview" zoomScale="170" zoomScaleNormal="160" zoomScaleSheetLayoutView="170" workbookViewId="0">
      <selection activeCell="H42" sqref="H42"/>
    </sheetView>
  </sheetViews>
  <sheetFormatPr defaultRowHeight="12.75"/>
  <cols>
    <col min="1" max="1" width="2.28515625" style="32" customWidth="1"/>
    <col min="2" max="2" width="9.85546875" style="1" customWidth="1"/>
    <col min="3" max="3" width="7.85546875" style="14" customWidth="1"/>
    <col min="4" max="4" width="8.140625" style="1" customWidth="1"/>
    <col min="5" max="5" width="7.28515625" style="1" customWidth="1"/>
    <col min="6" max="6" width="5.85546875" style="1" customWidth="1"/>
    <col min="7" max="7" width="7.42578125" style="1" customWidth="1"/>
    <col min="8" max="8" width="8.140625" style="1" customWidth="1"/>
    <col min="9" max="9" width="8.42578125" style="1" customWidth="1"/>
    <col min="10" max="10" width="6" style="1" customWidth="1"/>
    <col min="11" max="11" width="6.140625" style="1" customWidth="1"/>
    <col min="12" max="12" width="8.42578125" customWidth="1"/>
    <col min="13" max="13" width="7.5703125" customWidth="1"/>
    <col min="14" max="14" width="7" customWidth="1"/>
  </cols>
  <sheetData>
    <row r="1" spans="1:145">
      <c r="B1" s="106" t="s">
        <v>48</v>
      </c>
      <c r="C1" s="106"/>
      <c r="D1" s="106"/>
      <c r="E1" s="106"/>
      <c r="F1" s="106"/>
      <c r="G1" s="106"/>
      <c r="H1" s="106"/>
      <c r="I1" s="106"/>
    </row>
    <row r="2" spans="1:145" ht="10.5" customHeight="1">
      <c r="B2" s="13"/>
      <c r="C2" s="13"/>
      <c r="D2" s="13"/>
      <c r="E2" s="13"/>
      <c r="F2" s="13"/>
      <c r="G2" s="13"/>
      <c r="H2" s="13"/>
      <c r="I2" s="13"/>
      <c r="J2" s="14"/>
      <c r="K2" s="14"/>
      <c r="L2" s="15"/>
      <c r="M2" s="15"/>
      <c r="N2" s="15"/>
    </row>
    <row r="3" spans="1:145" ht="11.25" customHeight="1" thickBot="1">
      <c r="B3" s="107" t="s">
        <v>56</v>
      </c>
      <c r="C3" s="107"/>
      <c r="D3" s="107"/>
      <c r="E3" s="107"/>
      <c r="F3" s="107"/>
      <c r="G3" s="107"/>
      <c r="H3" s="107"/>
      <c r="I3" s="107"/>
      <c r="J3" s="107"/>
      <c r="K3" s="107"/>
      <c r="L3" s="15"/>
      <c r="M3" s="15"/>
      <c r="N3" s="37" t="s">
        <v>55</v>
      </c>
      <c r="O3" s="15"/>
    </row>
    <row r="4" spans="1:145" ht="18.75" customHeight="1">
      <c r="A4" s="51"/>
      <c r="B4" s="108" t="s">
        <v>0</v>
      </c>
      <c r="C4" s="111" t="s">
        <v>41</v>
      </c>
      <c r="D4" s="111"/>
      <c r="E4" s="111"/>
      <c r="F4" s="111"/>
      <c r="G4" s="111"/>
      <c r="H4" s="111"/>
      <c r="I4" s="111"/>
      <c r="J4" s="112" t="s">
        <v>1</v>
      </c>
      <c r="K4" s="113"/>
      <c r="L4" s="117" t="s">
        <v>50</v>
      </c>
      <c r="M4" s="120" t="s">
        <v>51</v>
      </c>
      <c r="N4" s="123" t="s">
        <v>52</v>
      </c>
    </row>
    <row r="5" spans="1:145">
      <c r="A5" s="52"/>
      <c r="B5" s="109"/>
      <c r="C5" s="114" t="s">
        <v>2</v>
      </c>
      <c r="D5" s="114" t="s">
        <v>3</v>
      </c>
      <c r="E5" s="116" t="s">
        <v>4</v>
      </c>
      <c r="F5" s="116"/>
      <c r="G5" s="114" t="s">
        <v>43</v>
      </c>
      <c r="H5" s="114" t="s">
        <v>45</v>
      </c>
      <c r="I5" s="114" t="s">
        <v>44</v>
      </c>
      <c r="J5" s="126" t="s">
        <v>49</v>
      </c>
      <c r="K5" s="128" t="s">
        <v>53</v>
      </c>
      <c r="L5" s="118"/>
      <c r="M5" s="121"/>
      <c r="N5" s="124"/>
    </row>
    <row r="6" spans="1:145" ht="83.25" customHeight="1" thickBot="1">
      <c r="A6" s="53"/>
      <c r="B6" s="110"/>
      <c r="C6" s="115"/>
      <c r="D6" s="115"/>
      <c r="E6" s="50" t="s">
        <v>54</v>
      </c>
      <c r="F6" s="50" t="s">
        <v>5</v>
      </c>
      <c r="G6" s="115"/>
      <c r="H6" s="115"/>
      <c r="I6" s="115"/>
      <c r="J6" s="127"/>
      <c r="K6" s="129"/>
      <c r="L6" s="119"/>
      <c r="M6" s="122"/>
      <c r="N6" s="12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</row>
    <row r="7" spans="1:145" s="4" customFormat="1" ht="9" customHeight="1" thickBot="1">
      <c r="A7" s="54"/>
      <c r="B7" s="58">
        <v>1</v>
      </c>
      <c r="C7" s="33" t="s">
        <v>46</v>
      </c>
      <c r="D7" s="34" t="s">
        <v>47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6">
        <v>10</v>
      </c>
      <c r="L7" s="41">
        <v>11</v>
      </c>
      <c r="M7" s="48">
        <v>12</v>
      </c>
      <c r="N7" s="49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s="5" customFormat="1">
      <c r="A8" s="66">
        <v>1</v>
      </c>
      <c r="B8" s="67" t="s">
        <v>6</v>
      </c>
      <c r="C8" s="68">
        <f t="shared" ref="C8:C43" si="0">E8+F8+G8+H8+I8</f>
        <v>110211.95999999999</v>
      </c>
      <c r="D8" s="69">
        <f t="shared" ref="D8:D44" si="1">E8+F8</f>
        <v>85257.2</v>
      </c>
      <c r="E8" s="69">
        <v>83394.7</v>
      </c>
      <c r="F8" s="69">
        <v>1862.5</v>
      </c>
      <c r="G8" s="69">
        <v>17343.599999999999</v>
      </c>
      <c r="H8" s="69">
        <v>37.659999999999997</v>
      </c>
      <c r="I8" s="69">
        <v>7573.5</v>
      </c>
      <c r="J8" s="70">
        <v>7982</v>
      </c>
      <c r="K8" s="71">
        <v>11252</v>
      </c>
      <c r="L8" s="72">
        <v>27939.1</v>
      </c>
      <c r="M8" s="73">
        <v>118406.5</v>
      </c>
      <c r="N8" s="76">
        <v>56272.1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</row>
    <row r="9" spans="1:145" s="5" customFormat="1">
      <c r="A9" s="55">
        <v>2</v>
      </c>
      <c r="B9" s="59" t="s">
        <v>7</v>
      </c>
      <c r="C9" s="20">
        <f t="shared" si="0"/>
        <v>9943.9000000000015</v>
      </c>
      <c r="D9" s="21">
        <f t="shared" si="1"/>
        <v>7140.6</v>
      </c>
      <c r="E9" s="21">
        <v>6063.1</v>
      </c>
      <c r="F9" s="21">
        <v>1077.5</v>
      </c>
      <c r="G9" s="21">
        <v>2803.3</v>
      </c>
      <c r="H9" s="21">
        <v>0</v>
      </c>
      <c r="I9" s="21">
        <v>0</v>
      </c>
      <c r="J9" s="77">
        <v>136</v>
      </c>
      <c r="K9" s="78">
        <v>233</v>
      </c>
      <c r="L9" s="42">
        <v>1151.5</v>
      </c>
      <c r="M9" s="43">
        <v>2467.6999999999998</v>
      </c>
      <c r="N9" s="44">
        <v>1141.4000000000001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</row>
    <row r="10" spans="1:145" s="5" customFormat="1">
      <c r="A10" s="55">
        <v>3</v>
      </c>
      <c r="B10" s="59" t="s">
        <v>8</v>
      </c>
      <c r="C10" s="20">
        <f t="shared" si="0"/>
        <v>11841.6</v>
      </c>
      <c r="D10" s="21">
        <f t="shared" si="1"/>
        <v>6760.2</v>
      </c>
      <c r="E10" s="79">
        <v>6742.2</v>
      </c>
      <c r="F10" s="80">
        <v>18</v>
      </c>
      <c r="G10" s="80">
        <v>3226.1</v>
      </c>
      <c r="H10" s="80">
        <v>1459.6</v>
      </c>
      <c r="I10" s="80">
        <v>395.7</v>
      </c>
      <c r="J10" s="81">
        <v>812</v>
      </c>
      <c r="K10" s="82">
        <v>1186</v>
      </c>
      <c r="L10" s="42">
        <v>965.4</v>
      </c>
      <c r="M10" s="43">
        <v>6405.4</v>
      </c>
      <c r="N10" s="44">
        <v>6203.8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</row>
    <row r="11" spans="1:145" s="5" customFormat="1">
      <c r="A11" s="55">
        <v>4</v>
      </c>
      <c r="B11" s="59" t="s">
        <v>9</v>
      </c>
      <c r="C11" s="20">
        <f t="shared" si="0"/>
        <v>1121.5999999999999</v>
      </c>
      <c r="D11" s="21">
        <f t="shared" si="1"/>
        <v>843.3</v>
      </c>
      <c r="E11" s="22">
        <v>843.3</v>
      </c>
      <c r="F11" s="23">
        <v>0</v>
      </c>
      <c r="G11" s="23">
        <v>278.3</v>
      </c>
      <c r="H11" s="23">
        <v>0</v>
      </c>
      <c r="I11" s="23">
        <v>0</v>
      </c>
      <c r="J11" s="24">
        <v>8</v>
      </c>
      <c r="K11" s="25">
        <v>8</v>
      </c>
      <c r="L11" s="42">
        <v>1460.8</v>
      </c>
      <c r="M11" s="43">
        <v>832.8</v>
      </c>
      <c r="N11" s="44">
        <v>832.8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</row>
    <row r="12" spans="1:145" s="5" customFormat="1">
      <c r="A12" s="55">
        <v>5</v>
      </c>
      <c r="B12" s="59" t="s">
        <v>10</v>
      </c>
      <c r="C12" s="20">
        <f t="shared" si="0"/>
        <v>4941.3</v>
      </c>
      <c r="D12" s="21">
        <f t="shared" si="1"/>
        <v>4048.6</v>
      </c>
      <c r="E12" s="22">
        <v>3609.5</v>
      </c>
      <c r="F12" s="23">
        <v>439.1</v>
      </c>
      <c r="G12" s="23">
        <v>892.7</v>
      </c>
      <c r="H12" s="23">
        <v>0</v>
      </c>
      <c r="I12" s="23">
        <v>0</v>
      </c>
      <c r="J12" s="24">
        <v>185</v>
      </c>
      <c r="K12" s="25">
        <v>292</v>
      </c>
      <c r="L12" s="42">
        <v>980</v>
      </c>
      <c r="M12" s="43">
        <v>695.5</v>
      </c>
      <c r="N12" s="44"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</row>
    <row r="13" spans="1:145" s="11" customFormat="1">
      <c r="A13" s="74">
        <v>6</v>
      </c>
      <c r="B13" s="59" t="s">
        <v>11</v>
      </c>
      <c r="C13" s="20">
        <f t="shared" si="0"/>
        <v>8453.7099999999991</v>
      </c>
      <c r="D13" s="21">
        <f t="shared" si="1"/>
        <v>5035.78</v>
      </c>
      <c r="E13" s="22">
        <v>4985.16</v>
      </c>
      <c r="F13" s="23">
        <v>50.62</v>
      </c>
      <c r="G13" s="23">
        <v>2445.77</v>
      </c>
      <c r="H13" s="23">
        <v>353.8</v>
      </c>
      <c r="I13" s="23">
        <v>618.36</v>
      </c>
      <c r="J13" s="24">
        <v>333</v>
      </c>
      <c r="K13" s="25">
        <v>333</v>
      </c>
      <c r="L13" s="42">
        <v>2388.4499999999998</v>
      </c>
      <c r="M13" s="43">
        <v>4176.4399999999996</v>
      </c>
      <c r="N13" s="44">
        <v>3568.44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</row>
    <row r="14" spans="1:145" s="5" customFormat="1">
      <c r="A14" s="55">
        <v>7</v>
      </c>
      <c r="B14" s="59" t="s">
        <v>12</v>
      </c>
      <c r="C14" s="20">
        <f t="shared" si="0"/>
        <v>9136.4000000000015</v>
      </c>
      <c r="D14" s="21">
        <f t="shared" si="1"/>
        <v>6155.2000000000007</v>
      </c>
      <c r="E14" s="22">
        <v>5386.1</v>
      </c>
      <c r="F14" s="23">
        <v>769.1</v>
      </c>
      <c r="G14" s="23">
        <v>2710.1</v>
      </c>
      <c r="H14" s="23">
        <v>0</v>
      </c>
      <c r="I14" s="23">
        <v>271.10000000000002</v>
      </c>
      <c r="J14" s="24">
        <v>37</v>
      </c>
      <c r="K14" s="25">
        <v>75</v>
      </c>
      <c r="L14" s="42">
        <v>850.1</v>
      </c>
      <c r="M14" s="43">
        <v>496.4</v>
      </c>
      <c r="N14" s="44">
        <v>416.4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</row>
    <row r="15" spans="1:145" s="5" customFormat="1">
      <c r="A15" s="55">
        <v>8</v>
      </c>
      <c r="B15" s="59" t="s">
        <v>13</v>
      </c>
      <c r="C15" s="20">
        <f t="shared" si="0"/>
        <v>3980.8</v>
      </c>
      <c r="D15" s="21">
        <f t="shared" si="1"/>
        <v>3288.9</v>
      </c>
      <c r="E15" s="22">
        <v>3287.8</v>
      </c>
      <c r="F15" s="23">
        <v>1.1000000000000001</v>
      </c>
      <c r="G15" s="23">
        <v>148.6</v>
      </c>
      <c r="H15" s="23">
        <v>0</v>
      </c>
      <c r="I15" s="23">
        <v>543.29999999999995</v>
      </c>
      <c r="J15" s="24">
        <v>183</v>
      </c>
      <c r="K15" s="25">
        <v>183</v>
      </c>
      <c r="L15" s="42">
        <v>396.5</v>
      </c>
      <c r="M15" s="43">
        <v>454.6</v>
      </c>
      <c r="N15" s="44">
        <v>268.5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</row>
    <row r="16" spans="1:145" s="5" customFormat="1">
      <c r="A16" s="55">
        <v>9</v>
      </c>
      <c r="B16" s="59" t="s">
        <v>38</v>
      </c>
      <c r="C16" s="20">
        <f t="shared" si="0"/>
        <v>6408.7000000000007</v>
      </c>
      <c r="D16" s="21">
        <f t="shared" si="1"/>
        <v>3069.6</v>
      </c>
      <c r="E16" s="22">
        <v>3016.6</v>
      </c>
      <c r="F16" s="23">
        <v>53</v>
      </c>
      <c r="G16" s="23">
        <v>614</v>
      </c>
      <c r="H16" s="23">
        <v>379.8</v>
      </c>
      <c r="I16" s="23">
        <v>2345.3000000000002</v>
      </c>
      <c r="J16" s="24">
        <v>136</v>
      </c>
      <c r="K16" s="25">
        <v>136</v>
      </c>
      <c r="L16" s="42">
        <v>2317.5</v>
      </c>
      <c r="M16" s="43">
        <v>2136.5</v>
      </c>
      <c r="N16" s="44">
        <v>2136.5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</row>
    <row r="17" spans="1:145" s="5" customFormat="1">
      <c r="A17" s="55">
        <v>10</v>
      </c>
      <c r="B17" s="59" t="s">
        <v>14</v>
      </c>
      <c r="C17" s="20">
        <f t="shared" si="0"/>
        <v>7337</v>
      </c>
      <c r="D17" s="21">
        <f t="shared" si="1"/>
        <v>6758.4</v>
      </c>
      <c r="E17" s="22">
        <v>6486.7</v>
      </c>
      <c r="F17" s="23">
        <v>271.7</v>
      </c>
      <c r="G17" s="23">
        <v>72.599999999999994</v>
      </c>
      <c r="H17" s="23">
        <v>0</v>
      </c>
      <c r="I17" s="23">
        <v>506</v>
      </c>
      <c r="J17" s="24">
        <v>103</v>
      </c>
      <c r="K17" s="25">
        <v>118</v>
      </c>
      <c r="L17" s="42">
        <v>730</v>
      </c>
      <c r="M17" s="43">
        <v>585</v>
      </c>
      <c r="N17" s="44">
        <v>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</row>
    <row r="18" spans="1:145" s="5" customFormat="1">
      <c r="A18" s="55">
        <v>11</v>
      </c>
      <c r="B18" s="59" t="s">
        <v>15</v>
      </c>
      <c r="C18" s="20">
        <f t="shared" si="0"/>
        <v>4687</v>
      </c>
      <c r="D18" s="21">
        <f t="shared" si="1"/>
        <v>3502.1000000000004</v>
      </c>
      <c r="E18" s="22">
        <v>2301.9</v>
      </c>
      <c r="F18" s="23">
        <v>1200.2</v>
      </c>
      <c r="G18" s="23">
        <v>1184.9000000000001</v>
      </c>
      <c r="H18" s="23">
        <v>0</v>
      </c>
      <c r="I18" s="23">
        <v>0</v>
      </c>
      <c r="J18" s="24">
        <v>64</v>
      </c>
      <c r="K18" s="25">
        <v>127</v>
      </c>
      <c r="L18" s="42">
        <v>2215</v>
      </c>
      <c r="M18" s="43">
        <v>17864.400000000001</v>
      </c>
      <c r="N18" s="44">
        <v>16706.3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</row>
    <row r="19" spans="1:145" s="11" customFormat="1">
      <c r="A19" s="74">
        <v>12</v>
      </c>
      <c r="B19" s="59" t="s">
        <v>40</v>
      </c>
      <c r="C19" s="20">
        <f t="shared" si="0"/>
        <v>149278.6</v>
      </c>
      <c r="D19" s="21">
        <f t="shared" si="1"/>
        <v>133284.9</v>
      </c>
      <c r="E19" s="22">
        <v>120552</v>
      </c>
      <c r="F19" s="23">
        <v>12732.9</v>
      </c>
      <c r="G19" s="23">
        <v>11077.2</v>
      </c>
      <c r="H19" s="23">
        <v>0</v>
      </c>
      <c r="I19" s="23">
        <v>4916.5</v>
      </c>
      <c r="J19" s="24">
        <v>5</v>
      </c>
      <c r="K19" s="25">
        <v>25</v>
      </c>
      <c r="L19" s="42">
        <v>29986.2</v>
      </c>
      <c r="M19" s="43">
        <v>16216</v>
      </c>
      <c r="N19" s="44">
        <v>11693.6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</row>
    <row r="20" spans="1:145" s="5" customFormat="1">
      <c r="A20" s="55">
        <v>13</v>
      </c>
      <c r="B20" s="59" t="s">
        <v>16</v>
      </c>
      <c r="C20" s="20">
        <f t="shared" si="0"/>
        <v>5602.6</v>
      </c>
      <c r="D20" s="21">
        <f t="shared" si="1"/>
        <v>4550.7</v>
      </c>
      <c r="E20" s="22">
        <v>4550.7</v>
      </c>
      <c r="F20" s="23">
        <v>0</v>
      </c>
      <c r="G20" s="23">
        <v>1051.9000000000001</v>
      </c>
      <c r="H20" s="23">
        <v>0</v>
      </c>
      <c r="I20" s="23">
        <v>0</v>
      </c>
      <c r="J20" s="24">
        <v>59</v>
      </c>
      <c r="K20" s="25">
        <v>59</v>
      </c>
      <c r="L20" s="42">
        <v>1167.5</v>
      </c>
      <c r="M20" s="43">
        <v>801.2</v>
      </c>
      <c r="N20" s="44">
        <v>749.5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</row>
    <row r="21" spans="1:145" s="5" customFormat="1">
      <c r="A21" s="55">
        <v>14</v>
      </c>
      <c r="B21" s="59" t="s">
        <v>17</v>
      </c>
      <c r="C21" s="20">
        <f t="shared" si="0"/>
        <v>3749.6</v>
      </c>
      <c r="D21" s="21">
        <f t="shared" si="1"/>
        <v>3313</v>
      </c>
      <c r="E21" s="22">
        <v>3109.2</v>
      </c>
      <c r="F21" s="23">
        <v>203.8</v>
      </c>
      <c r="G21" s="23">
        <v>436.6</v>
      </c>
      <c r="H21" s="23">
        <v>0</v>
      </c>
      <c r="I21" s="23">
        <v>0</v>
      </c>
      <c r="J21" s="24">
        <v>167</v>
      </c>
      <c r="K21" s="25">
        <v>273</v>
      </c>
      <c r="L21" s="42">
        <v>323.3</v>
      </c>
      <c r="M21" s="83">
        <v>10369.200000000001</v>
      </c>
      <c r="N21" s="44">
        <v>10369.200000000001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</row>
    <row r="22" spans="1:145" s="5" customFormat="1">
      <c r="A22" s="55">
        <v>15</v>
      </c>
      <c r="B22" s="59" t="s">
        <v>18</v>
      </c>
      <c r="C22" s="20">
        <f t="shared" si="0"/>
        <v>1489.1</v>
      </c>
      <c r="D22" s="21">
        <f t="shared" si="1"/>
        <v>1297.3</v>
      </c>
      <c r="E22" s="22">
        <v>1297.3</v>
      </c>
      <c r="F22" s="23">
        <v>0</v>
      </c>
      <c r="G22" s="23">
        <v>191.8</v>
      </c>
      <c r="H22" s="23">
        <v>0</v>
      </c>
      <c r="I22" s="23">
        <v>0</v>
      </c>
      <c r="J22" s="24">
        <v>29</v>
      </c>
      <c r="K22" s="25">
        <v>45</v>
      </c>
      <c r="L22" s="42">
        <v>420.4</v>
      </c>
      <c r="M22" s="43">
        <v>382.4</v>
      </c>
      <c r="N22" s="44">
        <v>382.4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</row>
    <row r="23" spans="1:145" s="11" customFormat="1">
      <c r="A23" s="74">
        <v>16</v>
      </c>
      <c r="B23" s="59" t="s">
        <v>19</v>
      </c>
      <c r="C23" s="20">
        <f t="shared" si="0"/>
        <v>4964.8</v>
      </c>
      <c r="D23" s="21">
        <f t="shared" si="1"/>
        <v>3310.7</v>
      </c>
      <c r="E23" s="22">
        <v>3182.1</v>
      </c>
      <c r="F23" s="23">
        <v>128.6</v>
      </c>
      <c r="G23" s="23">
        <v>1277.9000000000001</v>
      </c>
      <c r="H23" s="23">
        <v>0</v>
      </c>
      <c r="I23" s="23">
        <v>376.2</v>
      </c>
      <c r="J23" s="24">
        <v>278</v>
      </c>
      <c r="K23" s="25">
        <v>470</v>
      </c>
      <c r="L23" s="42">
        <v>40</v>
      </c>
      <c r="M23" s="43">
        <v>8969.7000000000007</v>
      </c>
      <c r="N23" s="44">
        <v>420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</row>
    <row r="24" spans="1:145" s="5" customFormat="1">
      <c r="A24" s="55">
        <v>17</v>
      </c>
      <c r="B24" s="59" t="s">
        <v>20</v>
      </c>
      <c r="C24" s="20">
        <f t="shared" si="0"/>
        <v>3751.3999999999996</v>
      </c>
      <c r="D24" s="21">
        <f t="shared" si="1"/>
        <v>2843.7</v>
      </c>
      <c r="E24" s="22">
        <v>2843.7</v>
      </c>
      <c r="F24" s="23">
        <v>0</v>
      </c>
      <c r="G24" s="23">
        <v>907.7</v>
      </c>
      <c r="H24" s="23">
        <v>0</v>
      </c>
      <c r="I24" s="23">
        <v>0</v>
      </c>
      <c r="J24" s="24">
        <v>197</v>
      </c>
      <c r="K24" s="25">
        <v>284</v>
      </c>
      <c r="L24" s="42">
        <v>16348.4</v>
      </c>
      <c r="M24" s="43">
        <v>18923.599999999999</v>
      </c>
      <c r="N24" s="44">
        <v>15619.6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</row>
    <row r="25" spans="1:145" s="5" customFormat="1">
      <c r="A25" s="55">
        <v>18</v>
      </c>
      <c r="B25" s="59" t="s">
        <v>21</v>
      </c>
      <c r="C25" s="20">
        <f t="shared" si="0"/>
        <v>9605.7999999999993</v>
      </c>
      <c r="D25" s="21">
        <f t="shared" si="1"/>
        <v>8321.7999999999993</v>
      </c>
      <c r="E25" s="22">
        <v>8321.7999999999993</v>
      </c>
      <c r="F25" s="23">
        <v>0</v>
      </c>
      <c r="G25" s="23">
        <v>375.3</v>
      </c>
      <c r="H25" s="23">
        <v>48.5</v>
      </c>
      <c r="I25" s="23">
        <v>860.2</v>
      </c>
      <c r="J25" s="24">
        <v>404</v>
      </c>
      <c r="K25" s="25">
        <v>685</v>
      </c>
      <c r="L25" s="42">
        <v>2396.8000000000002</v>
      </c>
      <c r="M25" s="43">
        <v>1704.5</v>
      </c>
      <c r="N25" s="44">
        <v>1704.5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1:145" s="5" customFormat="1">
      <c r="A26" s="55">
        <v>19</v>
      </c>
      <c r="B26" s="59" t="s">
        <v>42</v>
      </c>
      <c r="C26" s="20">
        <f t="shared" si="0"/>
        <v>5140.1000000000004</v>
      </c>
      <c r="D26" s="21">
        <f t="shared" si="1"/>
        <v>3791.6</v>
      </c>
      <c r="E26" s="22">
        <v>3791.6</v>
      </c>
      <c r="F26" s="23">
        <v>0</v>
      </c>
      <c r="G26" s="23">
        <v>300</v>
      </c>
      <c r="H26" s="23">
        <v>957</v>
      </c>
      <c r="I26" s="23">
        <v>91.5</v>
      </c>
      <c r="J26" s="24">
        <v>27</v>
      </c>
      <c r="K26" s="25">
        <v>52</v>
      </c>
      <c r="L26" s="42">
        <v>183.6</v>
      </c>
      <c r="M26" s="43">
        <v>1122.2</v>
      </c>
      <c r="N26" s="44">
        <v>775.8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1:145" s="11" customFormat="1">
      <c r="A27" s="74">
        <v>20</v>
      </c>
      <c r="B27" s="59" t="s">
        <v>22</v>
      </c>
      <c r="C27" s="20">
        <f t="shared" si="0"/>
        <v>5353.2</v>
      </c>
      <c r="D27" s="21">
        <f t="shared" si="1"/>
        <v>2798.6</v>
      </c>
      <c r="E27" s="22">
        <v>2760.7</v>
      </c>
      <c r="F27" s="23">
        <v>37.9</v>
      </c>
      <c r="G27" s="23">
        <v>1659.9</v>
      </c>
      <c r="H27" s="23">
        <v>0</v>
      </c>
      <c r="I27" s="23">
        <v>894.7</v>
      </c>
      <c r="J27" s="24">
        <v>158</v>
      </c>
      <c r="K27" s="25">
        <v>248</v>
      </c>
      <c r="L27" s="42">
        <v>660.8</v>
      </c>
      <c r="M27" s="43">
        <v>712.8</v>
      </c>
      <c r="N27" s="44">
        <v>412.9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</row>
    <row r="28" spans="1:145" s="5" customFormat="1">
      <c r="A28" s="55">
        <v>21</v>
      </c>
      <c r="B28" s="59" t="s">
        <v>39</v>
      </c>
      <c r="C28" s="20">
        <f t="shared" si="0"/>
        <v>15203.3</v>
      </c>
      <c r="D28" s="21">
        <f t="shared" si="1"/>
        <v>10065.700000000001</v>
      </c>
      <c r="E28" s="22">
        <v>9820.2000000000007</v>
      </c>
      <c r="F28" s="23">
        <v>245.5</v>
      </c>
      <c r="G28" s="23">
        <v>3013.4</v>
      </c>
      <c r="H28" s="23">
        <v>0</v>
      </c>
      <c r="I28" s="23">
        <v>2124.1999999999998</v>
      </c>
      <c r="J28" s="24">
        <v>116</v>
      </c>
      <c r="K28" s="25">
        <v>212</v>
      </c>
      <c r="L28" s="42">
        <v>7927.1</v>
      </c>
      <c r="M28" s="43">
        <v>3216.6</v>
      </c>
      <c r="N28" s="44">
        <v>3156.2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45" s="11" customFormat="1">
      <c r="A29" s="74">
        <v>22</v>
      </c>
      <c r="B29" s="59" t="s">
        <v>23</v>
      </c>
      <c r="C29" s="20">
        <f t="shared" si="0"/>
        <v>858.2</v>
      </c>
      <c r="D29" s="21">
        <f t="shared" si="1"/>
        <v>594.70000000000005</v>
      </c>
      <c r="E29" s="22">
        <v>594.70000000000005</v>
      </c>
      <c r="F29" s="23">
        <v>0</v>
      </c>
      <c r="G29" s="23">
        <v>114.7</v>
      </c>
      <c r="H29" s="23">
        <v>58.9</v>
      </c>
      <c r="I29" s="23">
        <v>89.9</v>
      </c>
      <c r="J29" s="24">
        <v>3</v>
      </c>
      <c r="K29" s="25">
        <v>12</v>
      </c>
      <c r="L29" s="42">
        <v>700.3</v>
      </c>
      <c r="M29" s="43">
        <v>913.6</v>
      </c>
      <c r="N29" s="44">
        <v>176.1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</row>
    <row r="30" spans="1:145" s="5" customFormat="1">
      <c r="A30" s="55">
        <v>23</v>
      </c>
      <c r="B30" s="59" t="s">
        <v>24</v>
      </c>
      <c r="C30" s="20">
        <f t="shared" si="0"/>
        <v>3260.5</v>
      </c>
      <c r="D30" s="21">
        <f t="shared" si="1"/>
        <v>2535.9</v>
      </c>
      <c r="E30" s="22">
        <v>2535.9</v>
      </c>
      <c r="F30" s="23">
        <v>0</v>
      </c>
      <c r="G30" s="23">
        <v>677.1</v>
      </c>
      <c r="H30" s="23">
        <v>23.4</v>
      </c>
      <c r="I30" s="23">
        <v>24.1</v>
      </c>
      <c r="J30" s="24">
        <v>175</v>
      </c>
      <c r="K30" s="25">
        <v>175</v>
      </c>
      <c r="L30" s="42">
        <v>154.69999999999999</v>
      </c>
      <c r="M30" s="43">
        <v>574.29999999999995</v>
      </c>
      <c r="N30" s="44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45" s="5" customFormat="1">
      <c r="A31" s="55">
        <v>24</v>
      </c>
      <c r="B31" s="59" t="s">
        <v>25</v>
      </c>
      <c r="C31" s="20">
        <f t="shared" si="0"/>
        <v>2759</v>
      </c>
      <c r="D31" s="21">
        <f t="shared" si="1"/>
        <v>2601</v>
      </c>
      <c r="E31" s="22">
        <v>2594</v>
      </c>
      <c r="F31" s="23">
        <v>7</v>
      </c>
      <c r="G31" s="23">
        <v>158</v>
      </c>
      <c r="H31" s="23">
        <v>0</v>
      </c>
      <c r="I31" s="23">
        <v>0</v>
      </c>
      <c r="J31" s="24">
        <v>148</v>
      </c>
      <c r="K31" s="25">
        <v>148</v>
      </c>
      <c r="L31" s="42">
        <v>384</v>
      </c>
      <c r="M31" s="43">
        <v>897</v>
      </c>
      <c r="N31" s="44">
        <v>773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45" s="5" customFormat="1">
      <c r="A32" s="55">
        <v>25</v>
      </c>
      <c r="B32" s="84" t="s">
        <v>26</v>
      </c>
      <c r="C32" s="20">
        <f t="shared" si="0"/>
        <v>8767.3000000000011</v>
      </c>
      <c r="D32" s="21">
        <f t="shared" si="1"/>
        <v>3827.6000000000004</v>
      </c>
      <c r="E32" s="22">
        <v>3573.8</v>
      </c>
      <c r="F32" s="23">
        <v>253.8</v>
      </c>
      <c r="G32" s="23">
        <v>4653</v>
      </c>
      <c r="H32" s="23">
        <v>13.6</v>
      </c>
      <c r="I32" s="23">
        <v>273.10000000000002</v>
      </c>
      <c r="J32" s="24">
        <v>90</v>
      </c>
      <c r="K32" s="25">
        <v>169</v>
      </c>
      <c r="L32" s="42">
        <v>508.2</v>
      </c>
      <c r="M32" s="43">
        <v>6035</v>
      </c>
      <c r="N32" s="44">
        <v>5778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</row>
    <row r="33" spans="1:145" s="5" customFormat="1">
      <c r="A33" s="55">
        <v>26</v>
      </c>
      <c r="B33" s="59" t="s">
        <v>27</v>
      </c>
      <c r="C33" s="20">
        <f t="shared" si="0"/>
        <v>5856.5</v>
      </c>
      <c r="D33" s="21">
        <f t="shared" si="1"/>
        <v>4885.6000000000004</v>
      </c>
      <c r="E33" s="22">
        <v>4821.5</v>
      </c>
      <c r="F33" s="23">
        <v>64.099999999999994</v>
      </c>
      <c r="G33" s="23">
        <v>562.9</v>
      </c>
      <c r="H33" s="23">
        <v>0</v>
      </c>
      <c r="I33" s="23">
        <v>408</v>
      </c>
      <c r="J33" s="24">
        <v>100</v>
      </c>
      <c r="K33" s="25">
        <v>138</v>
      </c>
      <c r="L33" s="75">
        <v>2068.4</v>
      </c>
      <c r="M33" s="43">
        <v>3484.6</v>
      </c>
      <c r="N33" s="44">
        <v>3463.8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</row>
    <row r="34" spans="1:145" s="5" customFormat="1">
      <c r="A34" s="55">
        <v>27</v>
      </c>
      <c r="B34" s="59" t="s">
        <v>28</v>
      </c>
      <c r="C34" s="85">
        <f t="shared" si="0"/>
        <v>4673.2</v>
      </c>
      <c r="D34" s="86">
        <f t="shared" si="1"/>
        <v>3041.9</v>
      </c>
      <c r="E34" s="87">
        <v>3041.9</v>
      </c>
      <c r="F34" s="88">
        <v>0</v>
      </c>
      <c r="G34" s="88">
        <v>1459.8</v>
      </c>
      <c r="H34" s="88">
        <v>0</v>
      </c>
      <c r="I34" s="89">
        <v>171.5</v>
      </c>
      <c r="J34" s="90">
        <v>104</v>
      </c>
      <c r="K34" s="91">
        <v>285</v>
      </c>
      <c r="L34" s="92">
        <v>188.4</v>
      </c>
      <c r="M34" s="93">
        <v>280.8</v>
      </c>
      <c r="N34" s="94">
        <v>280.8</v>
      </c>
    </row>
    <row r="35" spans="1:145" s="5" customFormat="1">
      <c r="A35" s="55">
        <v>28</v>
      </c>
      <c r="B35" s="59" t="s">
        <v>29</v>
      </c>
      <c r="C35" s="20">
        <f t="shared" si="0"/>
        <v>11996.4</v>
      </c>
      <c r="D35" s="21">
        <f t="shared" si="1"/>
        <v>10798.5</v>
      </c>
      <c r="E35" s="22">
        <v>10798.5</v>
      </c>
      <c r="F35" s="23">
        <v>0</v>
      </c>
      <c r="G35" s="23">
        <v>708.3</v>
      </c>
      <c r="H35" s="23">
        <v>178.1</v>
      </c>
      <c r="I35" s="23">
        <v>311.5</v>
      </c>
      <c r="J35" s="24">
        <v>83</v>
      </c>
      <c r="K35" s="25">
        <v>175</v>
      </c>
      <c r="L35" s="42">
        <v>1257.8</v>
      </c>
      <c r="M35" s="43">
        <v>496.6</v>
      </c>
      <c r="N35" s="44"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</row>
    <row r="36" spans="1:145" s="5" customFormat="1">
      <c r="A36" s="55">
        <v>29</v>
      </c>
      <c r="B36" s="59" t="s">
        <v>30</v>
      </c>
      <c r="C36" s="20">
        <f t="shared" si="0"/>
        <v>1462.6</v>
      </c>
      <c r="D36" s="21">
        <f t="shared" si="1"/>
        <v>984.2</v>
      </c>
      <c r="E36" s="22">
        <v>984.2</v>
      </c>
      <c r="F36" s="23">
        <v>0</v>
      </c>
      <c r="G36" s="23">
        <v>478.4</v>
      </c>
      <c r="H36" s="23">
        <v>0</v>
      </c>
      <c r="I36" s="23">
        <v>0</v>
      </c>
      <c r="J36" s="24">
        <v>76</v>
      </c>
      <c r="K36" s="25">
        <v>76</v>
      </c>
      <c r="L36" s="42">
        <v>457.3</v>
      </c>
      <c r="M36" s="43">
        <v>3531.4</v>
      </c>
      <c r="N36" s="44">
        <v>3531.4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</row>
    <row r="37" spans="1:145" s="5" customFormat="1">
      <c r="A37" s="55">
        <v>30</v>
      </c>
      <c r="B37" s="59" t="s">
        <v>31</v>
      </c>
      <c r="C37" s="20">
        <f t="shared" si="0"/>
        <v>7213.2</v>
      </c>
      <c r="D37" s="21">
        <f t="shared" si="1"/>
        <v>4021.5</v>
      </c>
      <c r="E37" s="22">
        <v>2867.7</v>
      </c>
      <c r="F37" s="23">
        <v>1153.8</v>
      </c>
      <c r="G37" s="23">
        <v>1998.2</v>
      </c>
      <c r="H37" s="23">
        <v>0</v>
      </c>
      <c r="I37" s="23">
        <v>1193.5</v>
      </c>
      <c r="J37" s="24">
        <v>397</v>
      </c>
      <c r="K37" s="25">
        <v>397</v>
      </c>
      <c r="L37" s="42">
        <v>2214.4</v>
      </c>
      <c r="M37" s="43">
        <v>8218.1</v>
      </c>
      <c r="N37" s="44">
        <v>7556.1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</row>
    <row r="38" spans="1:145" s="5" customFormat="1">
      <c r="A38" s="55">
        <v>31</v>
      </c>
      <c r="B38" s="59" t="s">
        <v>32</v>
      </c>
      <c r="C38" s="20">
        <f t="shared" si="0"/>
        <v>9994.1</v>
      </c>
      <c r="D38" s="21">
        <f t="shared" si="1"/>
        <v>7161.4</v>
      </c>
      <c r="E38" s="22">
        <v>6926.2</v>
      </c>
      <c r="F38" s="23">
        <v>235.2</v>
      </c>
      <c r="G38" s="23">
        <v>1034.5999999999999</v>
      </c>
      <c r="H38" s="23">
        <v>1148.0999999999999</v>
      </c>
      <c r="I38" s="23">
        <v>650</v>
      </c>
      <c r="J38" s="24">
        <v>33</v>
      </c>
      <c r="K38" s="25">
        <v>47</v>
      </c>
      <c r="L38" s="42">
        <v>2518.1999999999998</v>
      </c>
      <c r="M38" s="43">
        <v>6838.1</v>
      </c>
      <c r="N38" s="44">
        <v>6838.1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1:145" s="5" customFormat="1">
      <c r="A39" s="55">
        <v>32</v>
      </c>
      <c r="B39" s="59" t="s">
        <v>33</v>
      </c>
      <c r="C39" s="20">
        <f t="shared" si="0"/>
        <v>12008</v>
      </c>
      <c r="D39" s="21">
        <f t="shared" si="1"/>
        <v>5284.5999999999995</v>
      </c>
      <c r="E39" s="22">
        <v>5150.8999999999996</v>
      </c>
      <c r="F39" s="23">
        <v>133.69999999999999</v>
      </c>
      <c r="G39" s="23">
        <v>5892.7</v>
      </c>
      <c r="H39" s="23">
        <v>0</v>
      </c>
      <c r="I39" s="23">
        <v>830.7</v>
      </c>
      <c r="J39" s="24">
        <v>216</v>
      </c>
      <c r="K39" s="25">
        <v>216</v>
      </c>
      <c r="L39" s="42">
        <v>1108</v>
      </c>
      <c r="M39" s="43">
        <v>1634.8</v>
      </c>
      <c r="N39" s="44">
        <v>726.5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</row>
    <row r="40" spans="1:145" s="5" customFormat="1">
      <c r="A40" s="55">
        <v>33</v>
      </c>
      <c r="B40" s="59" t="s">
        <v>34</v>
      </c>
      <c r="C40" s="20">
        <f t="shared" si="0"/>
        <v>3645.43</v>
      </c>
      <c r="D40" s="21">
        <f t="shared" si="1"/>
        <v>2824.72</v>
      </c>
      <c r="E40" s="22">
        <v>2649.5</v>
      </c>
      <c r="F40" s="23">
        <v>175.22</v>
      </c>
      <c r="G40" s="23">
        <v>432.67</v>
      </c>
      <c r="H40" s="23">
        <v>14.91</v>
      </c>
      <c r="I40" s="23">
        <v>373.13</v>
      </c>
      <c r="J40" s="24">
        <v>99</v>
      </c>
      <c r="K40" s="25">
        <v>257</v>
      </c>
      <c r="L40" s="42">
        <v>1601.01</v>
      </c>
      <c r="M40" s="43">
        <v>47253.9</v>
      </c>
      <c r="N40" s="44">
        <v>18454.900000000001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</row>
    <row r="41" spans="1:145" s="5" customFormat="1">
      <c r="A41" s="55">
        <v>34</v>
      </c>
      <c r="B41" s="59" t="s">
        <v>35</v>
      </c>
      <c r="C41" s="20">
        <f t="shared" si="0"/>
        <v>5613.7</v>
      </c>
      <c r="D41" s="21">
        <f t="shared" si="1"/>
        <v>4335.7</v>
      </c>
      <c r="E41" s="22">
        <v>4170.7</v>
      </c>
      <c r="F41" s="23">
        <v>165</v>
      </c>
      <c r="G41" s="23">
        <v>1212.5</v>
      </c>
      <c r="H41" s="23">
        <v>65.5</v>
      </c>
      <c r="I41" s="23">
        <v>0</v>
      </c>
      <c r="J41" s="24">
        <v>101</v>
      </c>
      <c r="K41" s="25">
        <v>152</v>
      </c>
      <c r="L41" s="42">
        <v>77.5</v>
      </c>
      <c r="M41" s="43">
        <v>10</v>
      </c>
      <c r="N41" s="44">
        <v>10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</row>
    <row r="42" spans="1:145" s="5" customFormat="1">
      <c r="A42" s="55">
        <v>35</v>
      </c>
      <c r="B42" s="59" t="s">
        <v>36</v>
      </c>
      <c r="C42" s="95">
        <f>E42+F42+G42+H42+I42</f>
        <v>6398.4</v>
      </c>
      <c r="D42" s="96">
        <f t="shared" si="1"/>
        <v>4369.5</v>
      </c>
      <c r="E42" s="97">
        <v>3952.3</v>
      </c>
      <c r="F42" s="98">
        <v>417.2</v>
      </c>
      <c r="G42" s="98">
        <v>1456.4</v>
      </c>
      <c r="H42" s="98">
        <v>0</v>
      </c>
      <c r="I42" s="98">
        <v>572.5</v>
      </c>
      <c r="J42" s="99">
        <v>58</v>
      </c>
      <c r="K42" s="100">
        <v>93</v>
      </c>
      <c r="L42" s="101">
        <v>664.5</v>
      </c>
      <c r="M42" s="102">
        <v>0</v>
      </c>
      <c r="N42" s="103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</row>
    <row r="43" spans="1:145" s="11" customFormat="1" ht="13.5" thickBot="1">
      <c r="A43" s="56">
        <v>36</v>
      </c>
      <c r="B43" s="60" t="s">
        <v>37</v>
      </c>
      <c r="C43" s="26">
        <f t="shared" si="0"/>
        <v>15262.699999999999</v>
      </c>
      <c r="D43" s="27">
        <f t="shared" si="1"/>
        <v>10888.5</v>
      </c>
      <c r="E43" s="28">
        <v>9238.2999999999993</v>
      </c>
      <c r="F43" s="29">
        <v>1650.2</v>
      </c>
      <c r="G43" s="29">
        <v>1738.8</v>
      </c>
      <c r="H43" s="29">
        <v>0</v>
      </c>
      <c r="I43" s="29">
        <v>2635.4</v>
      </c>
      <c r="J43" s="30">
        <v>344</v>
      </c>
      <c r="K43" s="31">
        <v>619</v>
      </c>
      <c r="L43" s="45">
        <v>16164.3</v>
      </c>
      <c r="M43" s="46">
        <v>14932.9</v>
      </c>
      <c r="N43" s="47">
        <v>6497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</row>
    <row r="44" spans="1:145" ht="13.5" thickBot="1">
      <c r="A44" s="57"/>
      <c r="B44" s="61" t="s">
        <v>2</v>
      </c>
      <c r="C44" s="62">
        <f>SUM(C8:C43)</f>
        <v>481971.6999999999</v>
      </c>
      <c r="D44" s="63">
        <f t="shared" si="1"/>
        <v>373593.20000000013</v>
      </c>
      <c r="E44" s="64">
        <f t="shared" ref="E44:K44" si="2">SUM(E8:E43)</f>
        <v>350246.46000000014</v>
      </c>
      <c r="F44" s="65">
        <f t="shared" si="2"/>
        <v>23346.74</v>
      </c>
      <c r="G44" s="65">
        <f t="shared" si="2"/>
        <v>74589.740000000005</v>
      </c>
      <c r="H44" s="65">
        <f>SUM(H8:H43)</f>
        <v>4738.87</v>
      </c>
      <c r="I44" s="65">
        <f>SUM(I8:I43)</f>
        <v>29049.890000000003</v>
      </c>
      <c r="J44" s="39">
        <f t="shared" si="2"/>
        <v>13446</v>
      </c>
      <c r="K44" s="39">
        <f t="shared" si="2"/>
        <v>19255</v>
      </c>
      <c r="L44" s="38">
        <f t="shared" ref="L44:N44" si="3">SUM(L8:L43)</f>
        <v>130915.45999999999</v>
      </c>
      <c r="M44" s="39">
        <f t="shared" si="3"/>
        <v>312040.54000000004</v>
      </c>
      <c r="N44" s="40">
        <f t="shared" si="3"/>
        <v>186915.63999999998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</row>
    <row r="45" spans="1:145">
      <c r="B45" s="12"/>
      <c r="C45" s="104"/>
      <c r="D45" s="105"/>
      <c r="E45" s="105"/>
      <c r="F45" s="105"/>
      <c r="G45" s="105"/>
      <c r="H45" s="105"/>
      <c r="I45" s="8"/>
      <c r="J45" s="7"/>
      <c r="K45" s="7"/>
    </row>
    <row r="46" spans="1:145" ht="18.75">
      <c r="B46" s="6"/>
      <c r="C46" s="18"/>
      <c r="D46" s="19"/>
      <c r="E46" s="19"/>
      <c r="F46" s="19"/>
      <c r="G46" s="19"/>
      <c r="H46" s="19"/>
      <c r="I46" s="6"/>
    </row>
    <row r="47" spans="1:145">
      <c r="B47" s="16"/>
      <c r="C47" s="17"/>
      <c r="D47" s="16"/>
    </row>
  </sheetData>
  <mergeCells count="16">
    <mergeCell ref="L4:L6"/>
    <mergeCell ref="M4:M6"/>
    <mergeCell ref="N4:N6"/>
    <mergeCell ref="J5:J6"/>
    <mergeCell ref="K5:K6"/>
    <mergeCell ref="B1:I1"/>
    <mergeCell ref="B3:K3"/>
    <mergeCell ref="B4:B6"/>
    <mergeCell ref="C4:I4"/>
    <mergeCell ref="J4:K4"/>
    <mergeCell ref="C5:C6"/>
    <mergeCell ref="D5:D6"/>
    <mergeCell ref="E5:F5"/>
    <mergeCell ref="G5:G6"/>
    <mergeCell ref="H5:H6"/>
    <mergeCell ref="I5:I6"/>
  </mergeCells>
  <pageMargins left="0.26" right="0.23" top="0.74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28.02.2014</vt:lpstr>
      <vt:lpstr>Лист1</vt:lpstr>
      <vt:lpstr>'28.02.2014'!Область_печати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Linga Natalia</cp:lastModifiedBy>
  <cp:lastPrinted>2015-01-14T11:17:12Z</cp:lastPrinted>
  <dcterms:created xsi:type="dcterms:W3CDTF">2010-01-11T08:22:35Z</dcterms:created>
  <dcterms:modified xsi:type="dcterms:W3CDTF">2015-03-16T13:58:27Z</dcterms:modified>
</cp:coreProperties>
</file>