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lupascu\Desktop\mapa cu date gov\DMRI\"/>
    </mc:Choice>
  </mc:AlternateContent>
  <bookViews>
    <workbookView xWindow="450" yWindow="4935" windowWidth="11175" windowHeight="1965"/>
  </bookViews>
  <sheets>
    <sheet name="31.03.2015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G44" i="1" l="1"/>
  <c r="F44" i="1" l="1"/>
  <c r="H44" i="1"/>
  <c r="I44" i="1"/>
  <c r="J44" i="1"/>
  <c r="K44" i="1"/>
  <c r="L44" i="1"/>
  <c r="M44" i="1"/>
  <c r="N44" i="1"/>
  <c r="E44" i="1" l="1"/>
  <c r="D11" i="1" l="1"/>
  <c r="D14" i="1" l="1"/>
  <c r="C41" i="1" l="1"/>
  <c r="D8" i="1"/>
  <c r="D43" i="1"/>
  <c r="D37" i="1"/>
  <c r="C9" i="1" l="1"/>
  <c r="C14" i="1"/>
  <c r="C17" i="1"/>
  <c r="C36" i="1"/>
  <c r="C37" i="1"/>
  <c r="C43" i="1"/>
  <c r="D36" i="1"/>
  <c r="D31" i="1"/>
  <c r="D17" i="1"/>
  <c r="D16" i="1"/>
  <c r="D9" i="1"/>
  <c r="D10" i="1" l="1"/>
  <c r="C42" i="1" l="1"/>
  <c r="C8" i="1" l="1"/>
  <c r="C10" i="1"/>
  <c r="C11" i="1"/>
  <c r="C12" i="1"/>
  <c r="D12" i="1"/>
  <c r="C13" i="1"/>
  <c r="D13" i="1"/>
  <c r="C15" i="1"/>
  <c r="D15" i="1"/>
  <c r="C16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C32" i="1"/>
  <c r="D32" i="1"/>
  <c r="C33" i="1"/>
  <c r="D33" i="1"/>
  <c r="C34" i="1"/>
  <c r="D34" i="1"/>
  <c r="C35" i="1"/>
  <c r="D35" i="1"/>
  <c r="C38" i="1"/>
  <c r="D38" i="1"/>
  <c r="C39" i="1" l="1"/>
  <c r="C40" i="1"/>
  <c r="C44" i="1" l="1"/>
  <c r="D39" i="1"/>
  <c r="D40" i="1"/>
  <c r="D41" i="1"/>
  <c r="D42" i="1"/>
  <c r="D44" i="1" l="1"/>
</calcChain>
</file>

<file path=xl/sharedStrings.xml><?xml version="1.0" encoding="utf-8"?>
<sst xmlns="http://schemas.openxmlformats.org/spreadsheetml/2006/main" count="63" uniqueCount="61">
  <si>
    <t>ORGANUL FISCAL</t>
  </si>
  <si>
    <t xml:space="preserve">Suspendarea conturilor bancare </t>
  </si>
  <si>
    <t>TOTAL</t>
  </si>
  <si>
    <t>incasat din conturi bancare</t>
  </si>
  <si>
    <t xml:space="preserve">incasat de la conturile bancare </t>
  </si>
  <si>
    <t xml:space="preserve"> ale debitorilor platitoru-lui </t>
  </si>
  <si>
    <t>m.Chişinău</t>
  </si>
  <si>
    <t>Anenii-Noi</t>
  </si>
  <si>
    <t>Bălţi</t>
  </si>
  <si>
    <t>Basarabeasca</t>
  </si>
  <si>
    <t>Briceni</t>
  </si>
  <si>
    <t>Cahul</t>
  </si>
  <si>
    <t>Calaraşi</t>
  </si>
  <si>
    <t>Cantemir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</si>
  <si>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</si>
  <si>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</si>
  <si>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</si>
  <si>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</si>
  <si>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</si>
  <si>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</si>
  <si>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</si>
  <si>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Floresti</t>
  </si>
  <si>
    <t>Hînceşti</t>
  </si>
  <si>
    <t>Leova</t>
  </si>
  <si>
    <t>Nisporeni</t>
  </si>
  <si>
    <t>Ocniţa</t>
  </si>
  <si>
    <t>Orhei</t>
  </si>
  <si>
    <t>Rezina</t>
  </si>
  <si>
    <t>Rîşcani</t>
  </si>
  <si>
    <t>Singerei</t>
  </si>
  <si>
    <t>Şoldăneşti</t>
  </si>
  <si>
    <t>Soroca</t>
  </si>
  <si>
    <t>Ştefan-Vodă</t>
  </si>
  <si>
    <t>Straseni</t>
  </si>
  <si>
    <t>Taraclia</t>
  </si>
  <si>
    <t>Teleneşti</t>
  </si>
  <si>
    <t>Ungheni</t>
  </si>
  <si>
    <t>UTA Gagauzia</t>
  </si>
  <si>
    <t xml:space="preserve">Căuşeni </t>
  </si>
  <si>
    <t xml:space="preserve">Ialoveni </t>
  </si>
  <si>
    <t>DGMC</t>
  </si>
  <si>
    <t xml:space="preserve">                              inclusiv:              </t>
  </si>
  <si>
    <t>Glodeni</t>
  </si>
  <si>
    <t>Suma mijloacelor bănești ridicate din casierie</t>
  </si>
  <si>
    <t>Suma bunurilor sechestrate și ulterior restituite în legătură cu achitarea benevolă a restanței</t>
  </si>
  <si>
    <t>Suma încasărilor de la comercializarea bunurilor</t>
  </si>
  <si>
    <t>2=3+6+7+8</t>
  </si>
  <si>
    <t>3=4+5</t>
  </si>
  <si>
    <t xml:space="preserve">                          Direcția managementul restanțelor și insolvabilității</t>
  </si>
  <si>
    <t>nr. ag.ec</t>
  </si>
  <si>
    <t xml:space="preserve">Soldul bunurilor sechestrate, in total, inclusiv și  valoarea bunurilor sechestrate conform art.199 (5) CF-30 zile  </t>
  </si>
  <si>
    <t>Valoarea bunurilor sechestrat  cu drept de comercia-lizare</t>
  </si>
  <si>
    <t>ex. N. Linga 022823374</t>
  </si>
  <si>
    <t xml:space="preserve"> ale plătitorilor</t>
  </si>
  <si>
    <t xml:space="preserve">   mii lei</t>
  </si>
  <si>
    <t>coificare</t>
  </si>
  <si>
    <t xml:space="preserve"> </t>
  </si>
  <si>
    <t xml:space="preserve">Suma încasărilor de la comercializare prin execut.judecător </t>
  </si>
  <si>
    <t>nr. dispozițiil. de suspend.</t>
  </si>
  <si>
    <t xml:space="preserve">Valoarea bunurilor sechestrate, de la începutul anului </t>
  </si>
  <si>
    <t xml:space="preserve">                                  Informatia cu privire la rezultatele executarii silite a obligatiei fiscale la situatia din 30.06.2016 CUMULATIV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</si>
</sst>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7"/>
      <color rgb="FF000000"/>
      <name val="Arial Cyr"/>
      <charset val="204"/>
    </font>
    <font>
      <i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6"/>
      <name val="Times New Roman"/>
      <family val="1"/>
      <charset val="204"/>
    </font>
    <font>
      <i/>
      <sz val="5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i/>
      <sz val="5"/>
      <color rgb="FF000000"/>
      <name val="Times New Roman"/>
      <family val="1"/>
      <charset val="238"/>
    </font>
    <font>
      <i/>
      <sz val="14"/>
      <color rgb="FF000000"/>
      <name val="Times New Roman"/>
      <family val="1"/>
      <charset val="204"/>
    </font>
    <font>
      <b/>
      <sz val="7"/>
      <color rgb="FF000000"/>
      <name val="Arial Cyr"/>
      <charset val="238"/>
    </font>
    <font>
      <sz val="10"/>
      <name val="Arial Cyr"/>
      <charset val="204"/>
    </font>
    <font>
      <sz val="6"/>
      <color rgb="FF000000"/>
      <name val="Arial Cyr"/>
      <charset val="238"/>
    </font>
    <font>
      <sz val="7"/>
      <name val="Arial Cyr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sz val="7"/>
      <color theme="1"/>
      <name val="Arial Cyr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EECE1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rgb="FFF79646"/>
      </patternFill>
    </fill>
    <fill>
      <patternFill patternType="solid">
        <fgColor theme="0"/>
        <bgColor rgb="FFCC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CC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EEECE1"/>
      </patternFill>
    </fill>
    <fill>
      <patternFill patternType="solid">
        <fgColor theme="6" tint="0.59999389629810485"/>
        <bgColor rgb="FFF2F2F2"/>
      </patternFill>
    </fill>
    <fill>
      <patternFill patternType="solid">
        <fgColor theme="6" tint="0.59999389629810485"/>
        <bgColor rgb="FFF79646"/>
      </patternFill>
    </fill>
    <fill>
      <patternFill patternType="solid">
        <fgColor rgb="FFFFFF00"/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EECE1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2F2F2"/>
      </patternFill>
    </fill>
    <fill>
      <patternFill patternType="solid">
        <fgColor theme="6" tint="0.39997558519241921"/>
        <bgColor rgb="FFEEECE1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77">
    <xf numFmtId="0" fontId="0" fillId="0" borderId="0" xfId="0"/>
    <xf numFmtId="0" fontId="2" fillId="0" borderId="0" xfId="0" applyFont="1"/>
    <xf numFmtId="0" fontId="0" fillId="0" borderId="0" xfId="0" applyFill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2" fillId="0" borderId="0" xfId="1" applyFont="1" applyFill="1" applyBorder="1" applyAlignment="1"/>
    <xf numFmtId="0" fontId="2" fillId="0" borderId="0" xfId="0" applyFont="1" applyBorder="1"/>
    <xf numFmtId="0" fontId="0" fillId="0" borderId="0" xfId="0" applyBorder="1"/>
    <xf numFmtId="0" fontId="10" fillId="0" borderId="0" xfId="0" applyFont="1"/>
    <xf numFmtId="0" fontId="9" fillId="0" borderId="0" xfId="0" applyFont="1" applyBorder="1"/>
    <xf numFmtId="0" fontId="12" fillId="0" borderId="0" xfId="0" applyFont="1" applyBorder="1"/>
    <xf numFmtId="0" fontId="12" fillId="0" borderId="0" xfId="0" applyFont="1"/>
    <xf numFmtId="0" fontId="0" fillId="0" borderId="0" xfId="0"/>
    <xf numFmtId="0" fontId="9" fillId="9" borderId="17" xfId="1" applyFont="1" applyFill="1" applyBorder="1" applyAlignment="1">
      <alignment horizontal="center"/>
    </xf>
    <xf numFmtId="0" fontId="10" fillId="9" borderId="18" xfId="1" applyFont="1" applyFill="1" applyBorder="1" applyAlignment="1">
      <alignment horizontal="center"/>
    </xf>
    <xf numFmtId="0" fontId="9" fillId="9" borderId="19" xfId="1" applyFont="1" applyFill="1" applyBorder="1" applyAlignment="1">
      <alignment horizontal="center"/>
    </xf>
    <xf numFmtId="0" fontId="9" fillId="9" borderId="21" xfId="1" applyFont="1" applyFill="1" applyBorder="1" applyAlignment="1">
      <alignment horizontal="center"/>
    </xf>
    <xf numFmtId="0" fontId="13" fillId="0" borderId="0" xfId="0" applyFont="1" applyBorder="1"/>
    <xf numFmtId="0" fontId="11" fillId="12" borderId="16" xfId="0" applyFont="1" applyFill="1" applyBorder="1"/>
    <xf numFmtId="0" fontId="11" fillId="12" borderId="24" xfId="0" applyFont="1" applyFill="1" applyBorder="1"/>
    <xf numFmtId="0" fontId="3" fillId="7" borderId="32" xfId="1" applyFont="1" applyFill="1" applyBorder="1" applyAlignment="1">
      <alignment horizontal="center" wrapText="1"/>
    </xf>
    <xf numFmtId="0" fontId="0" fillId="0" borderId="37" xfId="0" applyBorder="1"/>
    <xf numFmtId="0" fontId="0" fillId="0" borderId="38" xfId="0" applyBorder="1"/>
    <xf numFmtId="0" fontId="4" fillId="0" borderId="39" xfId="0" applyFont="1" applyBorder="1"/>
    <xf numFmtId="0" fontId="9" fillId="9" borderId="39" xfId="1" applyFont="1" applyFill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Fill="1"/>
    <xf numFmtId="0" fontId="14" fillId="0" borderId="0" xfId="0" applyFont="1" applyFill="1"/>
    <xf numFmtId="0" fontId="14" fillId="0" borderId="0" xfId="0" applyFont="1"/>
    <xf numFmtId="0" fontId="15" fillId="0" borderId="39" xfId="0" applyFont="1" applyBorder="1"/>
    <xf numFmtId="0" fontId="16" fillId="2" borderId="42" xfId="0" applyFont="1" applyFill="1" applyBorder="1"/>
    <xf numFmtId="0" fontId="14" fillId="2" borderId="0" xfId="0" applyFont="1" applyFill="1"/>
    <xf numFmtId="0" fontId="16" fillId="10" borderId="41" xfId="0" applyFont="1" applyFill="1" applyBorder="1"/>
    <xf numFmtId="0" fontId="14" fillId="10" borderId="0" xfId="0" applyFont="1" applyFill="1"/>
    <xf numFmtId="0" fontId="16" fillId="4" borderId="42" xfId="0" applyFont="1" applyFill="1" applyBorder="1"/>
    <xf numFmtId="0" fontId="14" fillId="3" borderId="0" xfId="0" applyFont="1" applyFill="1"/>
    <xf numFmtId="0" fontId="14" fillId="4" borderId="0" xfId="0" applyFont="1" applyFill="1"/>
    <xf numFmtId="0" fontId="16" fillId="0" borderId="42" xfId="0" applyFont="1" applyFill="1" applyBorder="1"/>
    <xf numFmtId="0" fontId="0" fillId="0" borderId="0" xfId="0"/>
    <xf numFmtId="0" fontId="3" fillId="16" borderId="54" xfId="1" applyFont="1" applyFill="1" applyBorder="1" applyAlignment="1">
      <alignment horizontal="center" wrapText="1"/>
    </xf>
    <xf numFmtId="0" fontId="3" fillId="16" borderId="55" xfId="1" applyFont="1" applyFill="1" applyBorder="1" applyAlignment="1">
      <alignment horizontal="center" wrapText="1"/>
    </xf>
    <xf numFmtId="0" fontId="3" fillId="16" borderId="56" xfId="1" applyFont="1" applyFill="1" applyBorder="1" applyAlignment="1">
      <alignment horizontal="center" wrapText="1"/>
    </xf>
    <xf numFmtId="0" fontId="11" fillId="17" borderId="15" xfId="0" applyFont="1" applyFill="1" applyBorder="1"/>
    <xf numFmtId="2" fontId="17" fillId="18" borderId="7" xfId="1" applyNumberFormat="1" applyFont="1" applyFill="1" applyBorder="1" applyAlignment="1"/>
    <xf numFmtId="2" fontId="17" fillId="17" borderId="7" xfId="1" applyNumberFormat="1" applyFont="1" applyFill="1" applyBorder="1" applyAlignment="1"/>
    <xf numFmtId="2" fontId="17" fillId="20" borderId="7" xfId="1" applyNumberFormat="1" applyFont="1" applyFill="1" applyBorder="1" applyAlignment="1"/>
    <xf numFmtId="2" fontId="17" fillId="0" borderId="15" xfId="1" applyNumberFormat="1" applyFont="1" applyFill="1" applyBorder="1" applyAlignment="1"/>
    <xf numFmtId="0" fontId="18" fillId="0" borderId="30" xfId="1" applyFont="1" applyFill="1" applyBorder="1" applyAlignment="1"/>
    <xf numFmtId="2" fontId="18" fillId="0" borderId="7" xfId="1" applyNumberFormat="1" applyFont="1" applyFill="1" applyBorder="1" applyAlignment="1"/>
    <xf numFmtId="2" fontId="17" fillId="0" borderId="7" xfId="1" applyNumberFormat="1" applyFont="1" applyFill="1" applyBorder="1" applyAlignment="1"/>
    <xf numFmtId="0" fontId="17" fillId="0" borderId="7" xfId="0" applyFont="1" applyFill="1" applyBorder="1"/>
    <xf numFmtId="0" fontId="17" fillId="0" borderId="12" xfId="0" applyFont="1" applyFill="1" applyBorder="1"/>
    <xf numFmtId="2" fontId="17" fillId="12" borderId="8" xfId="1" applyNumberFormat="1" applyFont="1" applyFill="1" applyBorder="1" applyAlignment="1"/>
    <xf numFmtId="2" fontId="17" fillId="12" borderId="5" xfId="1" applyNumberFormat="1" applyFont="1" applyFill="1" applyBorder="1" applyAlignment="1"/>
    <xf numFmtId="2" fontId="17" fillId="12" borderId="58" xfId="1" applyNumberFormat="1" applyFont="1" applyFill="1" applyBorder="1" applyAlignment="1"/>
    <xf numFmtId="0" fontId="18" fillId="8" borderId="30" xfId="1" applyFont="1" applyFill="1" applyBorder="1" applyAlignment="1"/>
    <xf numFmtId="2" fontId="18" fillId="5" borderId="7" xfId="1" applyNumberFormat="1" applyFont="1" applyFill="1" applyBorder="1" applyAlignment="1"/>
    <xf numFmtId="2" fontId="17" fillId="5" borderId="7" xfId="1" applyNumberFormat="1" applyFont="1" applyFill="1" applyBorder="1" applyAlignment="1"/>
    <xf numFmtId="2" fontId="17" fillId="5" borderId="4" xfId="1" applyNumberFormat="1" applyFont="1" applyFill="1" applyBorder="1" applyAlignment="1"/>
    <xf numFmtId="2" fontId="17" fillId="5" borderId="1" xfId="1" applyNumberFormat="1" applyFont="1" applyFill="1" applyBorder="1" applyAlignment="1"/>
    <xf numFmtId="0" fontId="17" fillId="5" borderId="1" xfId="0" applyFont="1" applyFill="1" applyBorder="1"/>
    <xf numFmtId="0" fontId="17" fillId="5" borderId="5" xfId="0" applyFont="1" applyFill="1" applyBorder="1"/>
    <xf numFmtId="2" fontId="17" fillId="13" borderId="8" xfId="1" applyNumberFormat="1" applyFont="1" applyFill="1" applyBorder="1" applyAlignment="1"/>
    <xf numFmtId="2" fontId="17" fillId="13" borderId="5" xfId="1" applyNumberFormat="1" applyFont="1" applyFill="1" applyBorder="1" applyAlignment="1"/>
    <xf numFmtId="2" fontId="17" fillId="13" borderId="58" xfId="1" applyNumberFormat="1" applyFont="1" applyFill="1" applyBorder="1" applyAlignment="1"/>
    <xf numFmtId="2" fontId="17" fillId="13" borderId="6" xfId="1" applyNumberFormat="1" applyFont="1" applyFill="1" applyBorder="1" applyAlignment="1"/>
    <xf numFmtId="0" fontId="16" fillId="0" borderId="43" xfId="0" applyFont="1" applyBorder="1"/>
    <xf numFmtId="2" fontId="17" fillId="21" borderId="8" xfId="1" applyNumberFormat="1" applyFont="1" applyFill="1" applyBorder="1" applyAlignment="1">
      <alignment horizontal="right"/>
    </xf>
    <xf numFmtId="2" fontId="17" fillId="21" borderId="5" xfId="1" applyNumberFormat="1" applyFont="1" applyFill="1" applyBorder="1" applyAlignment="1"/>
    <xf numFmtId="2" fontId="17" fillId="21" borderId="58" xfId="1" applyNumberFormat="1" applyFont="1" applyFill="1" applyBorder="1" applyAlignment="1"/>
    <xf numFmtId="0" fontId="16" fillId="0" borderId="41" xfId="0" applyFont="1" applyFill="1" applyBorder="1"/>
    <xf numFmtId="0" fontId="18" fillId="0" borderId="40" xfId="1" applyFont="1" applyFill="1" applyBorder="1" applyAlignment="1"/>
    <xf numFmtId="2" fontId="18" fillId="0" borderId="15" xfId="1" applyNumberFormat="1" applyFont="1" applyFill="1" applyBorder="1" applyAlignment="1"/>
    <xf numFmtId="0" fontId="17" fillId="0" borderId="15" xfId="0" applyFont="1" applyFill="1" applyBorder="1"/>
    <xf numFmtId="0" fontId="17" fillId="0" borderId="9" xfId="0" applyFont="1" applyFill="1" applyBorder="1"/>
    <xf numFmtId="2" fontId="17" fillId="12" borderId="10" xfId="1" applyNumberFormat="1" applyFont="1" applyFill="1" applyBorder="1" applyAlignment="1"/>
    <xf numFmtId="2" fontId="17" fillId="12" borderId="3" xfId="1" applyNumberFormat="1" applyFont="1" applyFill="1" applyBorder="1" applyAlignment="1"/>
    <xf numFmtId="2" fontId="17" fillId="12" borderId="60" xfId="1" applyNumberFormat="1" applyFont="1" applyFill="1" applyBorder="1" applyAlignment="1"/>
    <xf numFmtId="0" fontId="16" fillId="2" borderId="38" xfId="0" applyFont="1" applyFill="1" applyBorder="1"/>
    <xf numFmtId="2" fontId="18" fillId="4" borderId="7" xfId="1" applyNumberFormat="1" applyFont="1" applyFill="1" applyBorder="1" applyAlignment="1"/>
    <xf numFmtId="2" fontId="17" fillId="4" borderId="7" xfId="1" applyNumberFormat="1" applyFont="1" applyFill="1" applyBorder="1" applyAlignment="1"/>
    <xf numFmtId="2" fontId="17" fillId="4" borderId="4" xfId="1" applyNumberFormat="1" applyFont="1" applyFill="1" applyBorder="1" applyAlignment="1"/>
    <xf numFmtId="2" fontId="17" fillId="4" borderId="1" xfId="1" applyNumberFormat="1" applyFont="1" applyFill="1" applyBorder="1" applyAlignment="1"/>
    <xf numFmtId="2" fontId="17" fillId="4" borderId="1" xfId="1" applyNumberFormat="1" applyFont="1" applyFill="1" applyBorder="1" applyAlignment="1">
      <alignment horizontal="right"/>
    </xf>
    <xf numFmtId="0" fontId="17" fillId="4" borderId="1" xfId="0" applyFont="1" applyFill="1" applyBorder="1"/>
    <xf numFmtId="0" fontId="17" fillId="4" borderId="5" xfId="0" applyFont="1" applyFill="1" applyBorder="1"/>
    <xf numFmtId="2" fontId="17" fillId="10" borderId="8" xfId="1" applyNumberFormat="1" applyFont="1" applyFill="1" applyBorder="1" applyAlignment="1"/>
    <xf numFmtId="2" fontId="17" fillId="10" borderId="5" xfId="1" applyNumberFormat="1" applyFont="1" applyFill="1" applyBorder="1" applyAlignment="1"/>
    <xf numFmtId="2" fontId="17" fillId="10" borderId="58" xfId="1" applyNumberFormat="1" applyFont="1" applyFill="1" applyBorder="1" applyAlignment="1"/>
    <xf numFmtId="2" fontId="17" fillId="19" borderId="7" xfId="1" applyNumberFormat="1" applyFont="1" applyFill="1" applyBorder="1" applyAlignment="1"/>
    <xf numFmtId="0" fontId="18" fillId="15" borderId="23" xfId="1" applyFont="1" applyFill="1" applyBorder="1" applyAlignment="1">
      <alignment horizontal="center"/>
    </xf>
    <xf numFmtId="2" fontId="18" fillId="10" borderId="14" xfId="1" applyNumberFormat="1" applyFont="1" applyFill="1" applyBorder="1" applyAlignment="1"/>
    <xf numFmtId="2" fontId="18" fillId="12" borderId="17" xfId="1" applyNumberFormat="1" applyFont="1" applyFill="1" applyBorder="1" applyAlignment="1"/>
    <xf numFmtId="2" fontId="18" fillId="10" borderId="50" xfId="1" applyNumberFormat="1" applyFont="1" applyFill="1" applyBorder="1" applyAlignment="1"/>
    <xf numFmtId="2" fontId="18" fillId="10" borderId="51" xfId="1" applyNumberFormat="1" applyFont="1" applyFill="1" applyBorder="1" applyAlignment="1"/>
    <xf numFmtId="2" fontId="19" fillId="10" borderId="52" xfId="1" applyNumberFormat="1" applyFont="1" applyFill="1" applyBorder="1" applyAlignment="1"/>
    <xf numFmtId="2" fontId="18" fillId="10" borderId="52" xfId="1" applyNumberFormat="1" applyFont="1" applyFill="1" applyBorder="1" applyAlignment="1"/>
    <xf numFmtId="2" fontId="18" fillId="10" borderId="53" xfId="1" applyNumberFormat="1" applyFont="1" applyFill="1" applyBorder="1" applyAlignment="1"/>
    <xf numFmtId="2" fontId="18" fillId="10" borderId="11" xfId="1" applyNumberFormat="1" applyFont="1" applyFill="1" applyBorder="1" applyAlignment="1"/>
    <xf numFmtId="2" fontId="18" fillId="10" borderId="62" xfId="1" applyNumberFormat="1" applyFont="1" applyFill="1" applyBorder="1" applyAlignment="1"/>
    <xf numFmtId="2" fontId="18" fillId="19" borderId="7" xfId="1" applyNumberFormat="1" applyFont="1" applyFill="1" applyBorder="1" applyAlignment="1"/>
    <xf numFmtId="0" fontId="20" fillId="2" borderId="42" xfId="0" applyFont="1" applyFill="1" applyBorder="1"/>
    <xf numFmtId="0" fontId="21" fillId="8" borderId="30" xfId="1" applyFont="1" applyFill="1" applyBorder="1" applyAlignment="1"/>
    <xf numFmtId="2" fontId="21" fillId="5" borderId="7" xfId="1" applyNumberFormat="1" applyFont="1" applyFill="1" applyBorder="1" applyAlignment="1"/>
    <xf numFmtId="2" fontId="22" fillId="5" borderId="7" xfId="1" applyNumberFormat="1" applyFont="1" applyFill="1" applyBorder="1" applyAlignment="1"/>
    <xf numFmtId="2" fontId="22" fillId="5" borderId="4" xfId="1" applyNumberFormat="1" applyFont="1" applyFill="1" applyBorder="1" applyAlignment="1"/>
    <xf numFmtId="2" fontId="22" fillId="5" borderId="1" xfId="1" applyNumberFormat="1" applyFont="1" applyFill="1" applyBorder="1" applyAlignment="1"/>
    <xf numFmtId="0" fontId="22" fillId="5" borderId="1" xfId="0" applyFont="1" applyFill="1" applyBorder="1"/>
    <xf numFmtId="0" fontId="22" fillId="5" borderId="5" xfId="0" applyFont="1" applyFill="1" applyBorder="1"/>
    <xf numFmtId="2" fontId="22" fillId="12" borderId="8" xfId="1" applyNumberFormat="1" applyFont="1" applyFill="1" applyBorder="1" applyAlignment="1"/>
    <xf numFmtId="2" fontId="22" fillId="13" borderId="5" xfId="1" applyNumberFormat="1" applyFont="1" applyFill="1" applyBorder="1" applyAlignment="1"/>
    <xf numFmtId="2" fontId="22" fillId="13" borderId="58" xfId="1" applyNumberFormat="1" applyFont="1" applyFill="1" applyBorder="1" applyAlignment="1"/>
    <xf numFmtId="2" fontId="22" fillId="18" borderId="7" xfId="1" applyNumberFormat="1" applyFont="1" applyFill="1" applyBorder="1" applyAlignment="1"/>
    <xf numFmtId="0" fontId="23" fillId="0" borderId="0" xfId="0" applyFont="1" applyFill="1"/>
    <xf numFmtId="0" fontId="23" fillId="2" borderId="0" xfId="0" applyFont="1" applyFill="1"/>
    <xf numFmtId="2" fontId="22" fillId="13" borderId="8" xfId="1" applyNumberFormat="1" applyFont="1" applyFill="1" applyBorder="1" applyAlignment="1"/>
    <xf numFmtId="0" fontId="20" fillId="4" borderId="42" xfId="0" applyFont="1" applyFill="1" applyBorder="1"/>
    <xf numFmtId="0" fontId="23" fillId="3" borderId="0" xfId="0" applyFont="1" applyFill="1"/>
    <xf numFmtId="0" fontId="23" fillId="4" borderId="0" xfId="0" applyFont="1" applyFill="1"/>
    <xf numFmtId="2" fontId="21" fillId="0" borderId="7" xfId="1" applyNumberFormat="1" applyFont="1" applyFill="1" applyBorder="1" applyAlignment="1"/>
    <xf numFmtId="2" fontId="22" fillId="0" borderId="7" xfId="1" applyNumberFormat="1" applyFont="1" applyFill="1" applyBorder="1" applyAlignment="1"/>
    <xf numFmtId="2" fontId="22" fillId="0" borderId="4" xfId="1" applyNumberFormat="1" applyFont="1" applyFill="1" applyBorder="1" applyAlignment="1"/>
    <xf numFmtId="2" fontId="22" fillId="0" borderId="1" xfId="1" applyNumberFormat="1" applyFont="1" applyFill="1" applyBorder="1" applyAlignment="1"/>
    <xf numFmtId="0" fontId="22" fillId="0" borderId="1" xfId="0" applyFont="1" applyFill="1" applyBorder="1"/>
    <xf numFmtId="0" fontId="22" fillId="0" borderId="5" xfId="0" applyFont="1" applyFill="1" applyBorder="1"/>
    <xf numFmtId="0" fontId="19" fillId="8" borderId="30" xfId="1" applyFont="1" applyFill="1" applyBorder="1" applyAlignment="1"/>
    <xf numFmtId="2" fontId="18" fillId="6" borderId="7" xfId="1" applyNumberFormat="1" applyFont="1" applyFill="1" applyBorder="1" applyAlignment="1"/>
    <xf numFmtId="2" fontId="17" fillId="6" borderId="45" xfId="1" applyNumberFormat="1" applyFont="1" applyFill="1" applyBorder="1" applyAlignment="1"/>
    <xf numFmtId="2" fontId="17" fillId="6" borderId="46" xfId="1" applyNumberFormat="1" applyFont="1" applyFill="1" applyBorder="1" applyAlignment="1"/>
    <xf numFmtId="2" fontId="17" fillId="6" borderId="47" xfId="1" applyNumberFormat="1" applyFont="1" applyFill="1" applyBorder="1" applyAlignment="1"/>
    <xf numFmtId="0" fontId="17" fillId="6" borderId="47" xfId="0" applyFont="1" applyFill="1" applyBorder="1"/>
    <xf numFmtId="0" fontId="17" fillId="6" borderId="48" xfId="0" applyFont="1" applyFill="1" applyBorder="1"/>
    <xf numFmtId="2" fontId="17" fillId="14" borderId="49" xfId="1" applyNumberFormat="1" applyFont="1" applyFill="1" applyBorder="1" applyAlignment="1"/>
    <xf numFmtId="2" fontId="17" fillId="14" borderId="5" xfId="1" applyNumberFormat="1" applyFont="1" applyFill="1" applyBorder="1" applyAlignment="1"/>
    <xf numFmtId="2" fontId="17" fillId="14" borderId="58" xfId="1" applyNumberFormat="1" applyFont="1" applyFill="1" applyBorder="1" applyAlignment="1"/>
    <xf numFmtId="2" fontId="17" fillId="14" borderId="7" xfId="1" applyNumberFormat="1" applyFont="1" applyFill="1" applyBorder="1" applyAlignment="1"/>
    <xf numFmtId="2" fontId="17" fillId="14" borderId="0" xfId="1" applyNumberFormat="1" applyFont="1" applyFill="1" applyBorder="1" applyAlignment="1"/>
    <xf numFmtId="2" fontId="17" fillId="14" borderId="61" xfId="1" applyNumberFormat="1" applyFont="1" applyFill="1" applyBorder="1" applyAlignment="1"/>
    <xf numFmtId="0" fontId="18" fillId="8" borderId="38" xfId="1" applyFont="1" applyFill="1" applyBorder="1" applyAlignment="1"/>
    <xf numFmtId="2" fontId="18" fillId="6" borderId="44" xfId="1" applyNumberFormat="1" applyFont="1" applyFill="1" applyBorder="1" applyAlignment="1"/>
    <xf numFmtId="2" fontId="17" fillId="6" borderId="7" xfId="1" applyNumberFormat="1" applyFont="1" applyFill="1" applyBorder="1" applyAlignment="1"/>
    <xf numFmtId="0" fontId="17" fillId="6" borderId="7" xfId="0" applyFont="1" applyFill="1" applyBorder="1"/>
    <xf numFmtId="0" fontId="18" fillId="15" borderId="40" xfId="1" applyFont="1" applyFill="1" applyBorder="1" applyAlignment="1"/>
    <xf numFmtId="2" fontId="18" fillId="13" borderId="15" xfId="1" applyNumberFormat="1" applyFont="1" applyFill="1" applyBorder="1" applyAlignment="1"/>
    <xf numFmtId="2" fontId="17" fillId="13" borderId="15" xfId="1" applyNumberFormat="1" applyFont="1" applyFill="1" applyBorder="1" applyAlignment="1"/>
    <xf numFmtId="0" fontId="17" fillId="13" borderId="15" xfId="0" applyFont="1" applyFill="1" applyBorder="1"/>
    <xf numFmtId="0" fontId="17" fillId="13" borderId="9" xfId="0" applyFont="1" applyFill="1" applyBorder="1"/>
    <xf numFmtId="2" fontId="17" fillId="13" borderId="10" xfId="1" applyNumberFormat="1" applyFont="1" applyFill="1" applyBorder="1" applyAlignment="1"/>
    <xf numFmtId="2" fontId="17" fillId="13" borderId="3" xfId="1" applyNumberFormat="1" applyFont="1" applyFill="1" applyBorder="1" applyAlignment="1"/>
    <xf numFmtId="2" fontId="17" fillId="13" borderId="60" xfId="1" applyNumberFormat="1" applyFont="1" applyFill="1" applyBorder="1" applyAlignment="1"/>
    <xf numFmtId="0" fontId="3" fillId="11" borderId="29" xfId="1" applyFont="1" applyFill="1" applyBorder="1" applyAlignment="1">
      <alignment horizontal="center" wrapText="1"/>
    </xf>
    <xf numFmtId="0" fontId="3" fillId="11" borderId="22" xfId="1" applyFont="1" applyFill="1" applyBorder="1" applyAlignment="1">
      <alignment horizontal="center" wrapText="1"/>
    </xf>
    <xf numFmtId="0" fontId="3" fillId="11" borderId="35" xfId="1" applyFont="1" applyFill="1" applyBorder="1" applyAlignment="1">
      <alignment horizontal="center" wrapText="1"/>
    </xf>
    <xf numFmtId="0" fontId="3" fillId="11" borderId="20" xfId="1" applyFont="1" applyFill="1" applyBorder="1" applyAlignment="1">
      <alignment horizontal="center" wrapText="1"/>
    </xf>
    <xf numFmtId="0" fontId="3" fillId="11" borderId="13" xfId="1" applyFont="1" applyFill="1" applyBorder="1" applyAlignment="1">
      <alignment horizontal="center" wrapText="1"/>
    </xf>
    <xf numFmtId="0" fontId="3" fillId="11" borderId="36" xfId="1" applyFont="1" applyFill="1" applyBorder="1" applyAlignment="1">
      <alignment horizontal="center" wrapText="1"/>
    </xf>
    <xf numFmtId="0" fontId="3" fillId="11" borderId="57" xfId="1" applyFont="1" applyFill="1" applyBorder="1" applyAlignment="1">
      <alignment horizontal="center" wrapText="1"/>
    </xf>
    <xf numFmtId="0" fontId="3" fillId="11" borderId="58" xfId="1" applyFont="1" applyFill="1" applyBorder="1" applyAlignment="1">
      <alignment horizontal="center" wrapText="1"/>
    </xf>
    <xf numFmtId="0" fontId="3" fillId="11" borderId="59" xfId="1" applyFont="1" applyFill="1" applyBorder="1" applyAlignment="1">
      <alignment horizontal="center" wrapText="1"/>
    </xf>
    <xf numFmtId="0" fontId="3" fillId="7" borderId="2" xfId="1" applyFont="1" applyFill="1" applyBorder="1" applyAlignment="1">
      <alignment horizontal="center" wrapText="1"/>
    </xf>
    <xf numFmtId="0" fontId="3" fillId="7" borderId="33" xfId="1" applyFont="1" applyFill="1" applyBorder="1" applyAlignment="1">
      <alignment horizontal="center" wrapText="1"/>
    </xf>
    <xf numFmtId="0" fontId="3" fillId="7" borderId="3" xfId="1" applyFont="1" applyFill="1" applyBorder="1" applyAlignment="1">
      <alignment horizontal="center" wrapText="1"/>
    </xf>
    <xf numFmtId="0" fontId="3" fillId="7" borderId="34" xfId="1" applyFont="1" applyFill="1" applyBorder="1" applyAlignment="1">
      <alignment horizontal="center" wrapText="1"/>
    </xf>
    <xf numFmtId="0" fontId="0" fillId="0" borderId="0" xfId="0"/>
    <xf numFmtId="0" fontId="3" fillId="0" borderId="0" xfId="1" applyFont="1" applyFill="1" applyBorder="1" applyAlignment="1">
      <alignment horizontal="center"/>
    </xf>
    <xf numFmtId="0" fontId="3" fillId="7" borderId="25" xfId="1" applyFont="1" applyFill="1" applyBorder="1" applyAlignment="1">
      <alignment horizontal="center" wrapText="1"/>
    </xf>
    <xf numFmtId="0" fontId="3" fillId="7" borderId="30" xfId="1" applyFont="1" applyFill="1" applyBorder="1" applyAlignment="1">
      <alignment horizontal="center" wrapText="1"/>
    </xf>
    <xf numFmtId="0" fontId="3" fillId="7" borderId="31" xfId="1" applyFont="1" applyFill="1" applyBorder="1" applyAlignment="1">
      <alignment horizontal="center" wrapText="1"/>
    </xf>
    <xf numFmtId="0" fontId="3" fillId="7" borderId="26" xfId="1" applyFont="1" applyFill="1" applyBorder="1" applyAlignment="1">
      <alignment horizontal="center"/>
    </xf>
    <xf numFmtId="0" fontId="3" fillId="7" borderId="27" xfId="1" applyFont="1" applyFill="1" applyBorder="1" applyAlignment="1">
      <alignment horizontal="center" wrapText="1"/>
    </xf>
    <xf numFmtId="0" fontId="3" fillId="7" borderId="28" xfId="1" applyFont="1" applyFill="1" applyBorder="1" applyAlignment="1">
      <alignment horizontal="center" wrapText="1"/>
    </xf>
    <xf numFmtId="0" fontId="3" fillId="7" borderId="7" xfId="1" applyFont="1" applyFill="1" applyBorder="1" applyAlignment="1">
      <alignment horizontal="center" wrapText="1"/>
    </xf>
    <xf numFmtId="0" fontId="3" fillId="7" borderId="32" xfId="1" applyFont="1" applyFill="1" applyBorder="1" applyAlignment="1">
      <alignment horizontal="center" wrapText="1"/>
    </xf>
    <xf numFmtId="0" fontId="3" fillId="7" borderId="7" xfId="1" applyFont="1" applyFill="1" applyBorder="1" applyAlignment="1">
      <alignment horizontal="center" vertical="center" shrinkToFit="1"/>
    </xf>
  </cellXfs>
  <cellStyles count="2">
    <cellStyle name="Normal" xfId="0" builtinId="0" customBuiltin="1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47"/>
  <sheetViews>
    <sheetView tabSelected="1" view="pageBreakPreview" zoomScale="150" zoomScaleNormal="160" zoomScaleSheetLayoutView="150" zoomScalePageLayoutView="15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46" sqref="C46:J46"/>
    </sheetView>
  </sheetViews>
  <sheetFormatPr defaultRowHeight="12.75"/>
  <cols>
    <col min="1" max="1" width="2.28515625" style="15" customWidth="1"/>
    <col min="2" max="2" width="8.85546875" style="1" customWidth="1"/>
    <col min="3" max="3" width="7.85546875" style="9" customWidth="1"/>
    <col min="4" max="4" width="8.140625" style="1" customWidth="1"/>
    <col min="5" max="5" width="7.28515625" style="1" customWidth="1"/>
    <col min="6" max="6" width="5.85546875" style="1" customWidth="1"/>
    <col min="7" max="7" width="7.42578125" style="1" customWidth="1"/>
    <col min="8" max="8" width="7" style="1" customWidth="1"/>
    <col min="9" max="9" width="8.42578125" style="1" customWidth="1"/>
    <col min="10" max="10" width="5" style="1" customWidth="1"/>
    <col min="11" max="11" width="6.140625" style="1" customWidth="1"/>
    <col min="12" max="13" width="7.5703125" customWidth="1"/>
    <col min="14" max="14" width="7" customWidth="1"/>
    <col min="15" max="15" width="4.7109375" style="41" customWidth="1"/>
    <col min="16" max="16" width="0.7109375" hidden="1" customWidth="1"/>
    <col min="17" max="18" width="9.140625" hidden="1" customWidth="1"/>
    <col min="19" max="19" width="1.140625" hidden="1" customWidth="1"/>
    <col min="20" max="35" width="9.140625" hidden="1" customWidth="1"/>
    <col min="36" max="36" width="1" hidden="1" customWidth="1"/>
    <col min="37" max="54" width="9.140625" hidden="1" customWidth="1"/>
    <col min="55" max="55" width="0.7109375" hidden="1" customWidth="1"/>
    <col min="56" max="69" width="9.140625" hidden="1" customWidth="1"/>
    <col min="70" max="70" width="2.5703125" hidden="1" customWidth="1"/>
    <col min="71" max="83" width="9.140625" hidden="1" customWidth="1"/>
    <col min="84" max="84" width="3.28515625" hidden="1" customWidth="1"/>
    <col min="85" max="100" width="9.140625" hidden="1" customWidth="1"/>
    <col min="101" max="101" width="2.42578125" hidden="1" customWidth="1"/>
    <col min="102" max="113" width="9.140625" hidden="1" customWidth="1"/>
    <col min="114" max="114" width="0.5703125" hidden="1" customWidth="1"/>
    <col min="115" max="128" width="9.140625" hidden="1" customWidth="1"/>
    <col min="129" max="129" width="4.42578125" hidden="1" customWidth="1"/>
    <col min="130" max="146" width="9.140625" hidden="1" customWidth="1"/>
  </cols>
  <sheetData>
    <row r="1" spans="1:146">
      <c r="B1" s="166" t="s">
        <v>48</v>
      </c>
      <c r="C1" s="166"/>
      <c r="D1" s="166"/>
      <c r="E1" s="166"/>
      <c r="F1" s="166"/>
      <c r="G1" s="166"/>
      <c r="H1" s="166"/>
      <c r="I1" s="166"/>
    </row>
    <row r="2" spans="1:146" ht="10.5" customHeight="1">
      <c r="B2" s="8"/>
      <c r="C2" s="8"/>
      <c r="D2" s="8"/>
      <c r="E2" s="8"/>
      <c r="F2" s="8"/>
      <c r="G2" s="8"/>
      <c r="H2" s="8"/>
      <c r="I2" s="8"/>
      <c r="J2" s="9"/>
      <c r="K2" s="9"/>
      <c r="L2" s="10"/>
      <c r="M2" s="10"/>
      <c r="N2" s="10"/>
      <c r="O2" s="10"/>
    </row>
    <row r="3" spans="1:146" ht="11.25" customHeight="1" thickBot="1">
      <c r="B3" s="167" t="s">
        <v>60</v>
      </c>
      <c r="C3" s="167"/>
      <c r="D3" s="167"/>
      <c r="E3" s="167"/>
      <c r="F3" s="167"/>
      <c r="G3" s="167"/>
      <c r="H3" s="167"/>
      <c r="I3" s="167"/>
      <c r="J3" s="167"/>
      <c r="K3" s="167"/>
      <c r="L3" s="10"/>
      <c r="M3" s="10"/>
      <c r="N3" s="20" t="s">
        <v>54</v>
      </c>
      <c r="O3" s="20"/>
      <c r="P3" s="10"/>
    </row>
    <row r="4" spans="1:146" ht="18.75" customHeight="1">
      <c r="A4" s="24"/>
      <c r="B4" s="168" t="s">
        <v>0</v>
      </c>
      <c r="C4" s="171" t="s">
        <v>41</v>
      </c>
      <c r="D4" s="171"/>
      <c r="E4" s="171"/>
      <c r="F4" s="171"/>
      <c r="G4" s="171"/>
      <c r="H4" s="171"/>
      <c r="I4" s="171"/>
      <c r="J4" s="172" t="s">
        <v>1</v>
      </c>
      <c r="K4" s="173"/>
      <c r="L4" s="153" t="s">
        <v>59</v>
      </c>
      <c r="M4" s="156" t="s">
        <v>50</v>
      </c>
      <c r="N4" s="159" t="s">
        <v>51</v>
      </c>
      <c r="O4" s="42"/>
    </row>
    <row r="5" spans="1:146">
      <c r="A5" s="25"/>
      <c r="B5" s="169"/>
      <c r="C5" s="174" t="s">
        <v>2</v>
      </c>
      <c r="D5" s="174" t="s">
        <v>3</v>
      </c>
      <c r="E5" s="176" t="s">
        <v>4</v>
      </c>
      <c r="F5" s="176"/>
      <c r="G5" s="174" t="s">
        <v>43</v>
      </c>
      <c r="H5" s="174" t="s">
        <v>45</v>
      </c>
      <c r="I5" s="174" t="s">
        <v>44</v>
      </c>
      <c r="J5" s="162" t="s">
        <v>49</v>
      </c>
      <c r="K5" s="164" t="s">
        <v>58</v>
      </c>
      <c r="L5" s="154"/>
      <c r="M5" s="157"/>
      <c r="N5" s="160"/>
      <c r="O5" s="43"/>
    </row>
    <row r="6" spans="1:146" ht="83.25" customHeight="1" thickBot="1">
      <c r="A6" s="32" t="s">
        <v>55</v>
      </c>
      <c r="B6" s="170"/>
      <c r="C6" s="175"/>
      <c r="D6" s="175"/>
      <c r="E6" s="23" t="s">
        <v>53</v>
      </c>
      <c r="F6" s="23" t="s">
        <v>5</v>
      </c>
      <c r="G6" s="175"/>
      <c r="H6" s="175"/>
      <c r="I6" s="175"/>
      <c r="J6" s="163"/>
      <c r="K6" s="165"/>
      <c r="L6" s="155"/>
      <c r="M6" s="158"/>
      <c r="N6" s="161"/>
      <c r="O6" s="44" t="s">
        <v>57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</row>
    <row r="7" spans="1:146" s="4" customFormat="1" ht="9" customHeight="1" thickBot="1">
      <c r="A7" s="26"/>
      <c r="B7" s="27">
        <v>1</v>
      </c>
      <c r="C7" s="16" t="s">
        <v>46</v>
      </c>
      <c r="D7" s="17" t="s">
        <v>47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9">
        <v>10</v>
      </c>
      <c r="L7" s="21">
        <v>11</v>
      </c>
      <c r="M7" s="22">
        <v>12</v>
      </c>
      <c r="N7" s="22">
        <v>13</v>
      </c>
      <c r="O7" s="4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</row>
    <row r="8" spans="1:146" s="36" customFormat="1">
      <c r="A8" s="35">
        <v>1</v>
      </c>
      <c r="B8" s="145" t="s">
        <v>6</v>
      </c>
      <c r="C8" s="146">
        <f t="shared" ref="C8:C40" si="0">E8+F8+G8+H8+I8</f>
        <v>103965.11</v>
      </c>
      <c r="D8" s="147">
        <f>E8+F8</f>
        <v>94507.38</v>
      </c>
      <c r="E8" s="147">
        <v>90790.14</v>
      </c>
      <c r="F8" s="147">
        <v>3717.24</v>
      </c>
      <c r="G8" s="147">
        <v>6108.54</v>
      </c>
      <c r="H8" s="147">
        <v>0</v>
      </c>
      <c r="I8" s="147">
        <v>3349.19</v>
      </c>
      <c r="J8" s="148">
        <v>4206</v>
      </c>
      <c r="K8" s="149">
        <v>6027</v>
      </c>
      <c r="L8" s="150">
        <v>11054.16</v>
      </c>
      <c r="M8" s="151">
        <v>71718.5</v>
      </c>
      <c r="N8" s="152">
        <v>66628.570000000007</v>
      </c>
      <c r="O8" s="46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</row>
    <row r="9" spans="1:146" s="36" customFormat="1">
      <c r="A9" s="73">
        <v>12</v>
      </c>
      <c r="B9" s="74" t="s">
        <v>8</v>
      </c>
      <c r="C9" s="75">
        <f>E9+F9+G9+H9+I9</f>
        <v>10943.9</v>
      </c>
      <c r="D9" s="49">
        <f>E9+F9</f>
        <v>9348</v>
      </c>
      <c r="E9" s="49">
        <v>8942.5</v>
      </c>
      <c r="F9" s="49">
        <v>405.5</v>
      </c>
      <c r="G9" s="49">
        <v>1053.9000000000001</v>
      </c>
      <c r="H9" s="49">
        <v>0</v>
      </c>
      <c r="I9" s="49">
        <v>542</v>
      </c>
      <c r="J9" s="76">
        <v>847</v>
      </c>
      <c r="K9" s="77">
        <v>847</v>
      </c>
      <c r="L9" s="78">
        <v>3431.9</v>
      </c>
      <c r="M9" s="79">
        <v>10251.049999999999</v>
      </c>
      <c r="N9" s="80">
        <v>10251.049999999999</v>
      </c>
      <c r="O9" s="47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</row>
    <row r="10" spans="1:146" s="34" customFormat="1">
      <c r="A10" s="40">
        <v>30</v>
      </c>
      <c r="B10" s="50" t="s">
        <v>7</v>
      </c>
      <c r="C10" s="51">
        <f t="shared" si="0"/>
        <v>6103.6</v>
      </c>
      <c r="D10" s="49">
        <f t="shared" ref="D10:D43" si="1">E10+F10</f>
        <v>4752.8</v>
      </c>
      <c r="E10" s="52">
        <v>4577.3</v>
      </c>
      <c r="F10" s="52">
        <v>175.5</v>
      </c>
      <c r="G10" s="52">
        <v>1350.8</v>
      </c>
      <c r="H10" s="52">
        <v>0</v>
      </c>
      <c r="I10" s="52">
        <v>0</v>
      </c>
      <c r="J10" s="53">
        <v>67</v>
      </c>
      <c r="K10" s="54">
        <v>88</v>
      </c>
      <c r="L10" s="55">
        <v>8</v>
      </c>
      <c r="M10" s="56">
        <v>2025.1</v>
      </c>
      <c r="N10" s="57">
        <v>1645.7</v>
      </c>
      <c r="O10" s="47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</row>
    <row r="11" spans="1:146" s="117" customFormat="1">
      <c r="A11" s="104">
        <v>31</v>
      </c>
      <c r="B11" s="105" t="s">
        <v>9</v>
      </c>
      <c r="C11" s="106">
        <f t="shared" si="0"/>
        <v>1278.3</v>
      </c>
      <c r="D11" s="107">
        <f t="shared" si="1"/>
        <v>847.5</v>
      </c>
      <c r="E11" s="108">
        <v>827.5</v>
      </c>
      <c r="F11" s="109">
        <v>20</v>
      </c>
      <c r="G11" s="109">
        <v>268.8</v>
      </c>
      <c r="H11" s="109">
        <v>162</v>
      </c>
      <c r="I11" s="109">
        <v>0</v>
      </c>
      <c r="J11" s="110">
        <v>31</v>
      </c>
      <c r="K11" s="111">
        <v>31</v>
      </c>
      <c r="L11" s="55">
        <v>955.2</v>
      </c>
      <c r="M11" s="113">
        <v>955.2</v>
      </c>
      <c r="N11" s="114">
        <v>955.2</v>
      </c>
      <c r="O11" s="115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</row>
    <row r="12" spans="1:146" s="34" customFormat="1">
      <c r="A12" s="33">
        <v>32</v>
      </c>
      <c r="B12" s="58" t="s">
        <v>10</v>
      </c>
      <c r="C12" s="59">
        <f t="shared" si="0"/>
        <v>4459</v>
      </c>
      <c r="D12" s="60">
        <f t="shared" si="1"/>
        <v>3292.3</v>
      </c>
      <c r="E12" s="61">
        <v>2599.5</v>
      </c>
      <c r="F12" s="62">
        <v>692.8</v>
      </c>
      <c r="G12" s="62">
        <v>1166.7</v>
      </c>
      <c r="H12" s="62">
        <v>0</v>
      </c>
      <c r="I12" s="62">
        <v>0</v>
      </c>
      <c r="J12" s="63">
        <v>93</v>
      </c>
      <c r="K12" s="64">
        <v>126</v>
      </c>
      <c r="L12" s="65">
        <v>1387.5</v>
      </c>
      <c r="M12" s="66">
        <v>1420.2</v>
      </c>
      <c r="N12" s="67">
        <v>67.400000000000006</v>
      </c>
      <c r="O12" s="46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</row>
    <row r="13" spans="1:146" s="39" customFormat="1">
      <c r="A13" s="37">
        <v>34</v>
      </c>
      <c r="B13" s="58" t="s">
        <v>11</v>
      </c>
      <c r="C13" s="59">
        <f t="shared" si="0"/>
        <v>7199.9999999999991</v>
      </c>
      <c r="D13" s="60">
        <f t="shared" si="1"/>
        <v>6489.29</v>
      </c>
      <c r="E13" s="61">
        <v>6127.17</v>
      </c>
      <c r="F13" s="62">
        <v>362.12</v>
      </c>
      <c r="G13" s="62">
        <v>558.27</v>
      </c>
      <c r="H13" s="62">
        <v>0</v>
      </c>
      <c r="I13" s="62">
        <v>152.44</v>
      </c>
      <c r="J13" s="63">
        <v>93</v>
      </c>
      <c r="K13" s="64">
        <v>93</v>
      </c>
      <c r="L13" s="65">
        <v>368.15</v>
      </c>
      <c r="M13" s="66">
        <v>2635.87</v>
      </c>
      <c r="N13" s="67">
        <v>2486.41</v>
      </c>
      <c r="O13" s="46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</row>
    <row r="14" spans="1:146" s="39" customFormat="1">
      <c r="A14" s="37">
        <v>36</v>
      </c>
      <c r="B14" s="58" t="s">
        <v>13</v>
      </c>
      <c r="C14" s="59">
        <f>E14+F14+G14+H14+I14</f>
        <v>3430.6</v>
      </c>
      <c r="D14" s="60">
        <f>E14+F14</f>
        <v>2640.7999999999997</v>
      </c>
      <c r="E14" s="61">
        <v>2337.1</v>
      </c>
      <c r="F14" s="62">
        <v>303.7</v>
      </c>
      <c r="G14" s="62">
        <v>337.9</v>
      </c>
      <c r="H14" s="62">
        <v>0</v>
      </c>
      <c r="I14" s="62">
        <v>451.9</v>
      </c>
      <c r="J14" s="63">
        <v>64</v>
      </c>
      <c r="K14" s="64">
        <v>64</v>
      </c>
      <c r="L14" s="65">
        <v>532.29999999999995</v>
      </c>
      <c r="M14" s="66">
        <v>1450.8</v>
      </c>
      <c r="N14" s="67">
        <v>1450.8</v>
      </c>
      <c r="O14" s="4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</row>
    <row r="15" spans="1:146" s="34" customFormat="1">
      <c r="A15" s="33">
        <v>38</v>
      </c>
      <c r="B15" s="58" t="s">
        <v>12</v>
      </c>
      <c r="C15" s="59">
        <f t="shared" si="0"/>
        <v>9510.0000000000018</v>
      </c>
      <c r="D15" s="60">
        <f t="shared" si="1"/>
        <v>6470.4000000000005</v>
      </c>
      <c r="E15" s="61">
        <v>5844.8</v>
      </c>
      <c r="F15" s="62">
        <v>625.6</v>
      </c>
      <c r="G15" s="62">
        <v>1741.9</v>
      </c>
      <c r="H15" s="62">
        <v>0</v>
      </c>
      <c r="I15" s="62">
        <v>1297.7</v>
      </c>
      <c r="J15" s="63">
        <v>54</v>
      </c>
      <c r="K15" s="64">
        <v>79</v>
      </c>
      <c r="L15" s="65">
        <v>616</v>
      </c>
      <c r="M15" s="66">
        <v>2140.6999999999998</v>
      </c>
      <c r="N15" s="67">
        <v>1571.3</v>
      </c>
      <c r="O15" s="46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</row>
    <row r="16" spans="1:146" s="34" customFormat="1">
      <c r="A16" s="33">
        <v>40</v>
      </c>
      <c r="B16" s="58" t="s">
        <v>38</v>
      </c>
      <c r="C16" s="59">
        <f t="shared" si="0"/>
        <v>8162.9000000000005</v>
      </c>
      <c r="D16" s="60">
        <f>E16+F16</f>
        <v>8048.8</v>
      </c>
      <c r="E16" s="61">
        <v>7913.3</v>
      </c>
      <c r="F16" s="62">
        <v>135.5</v>
      </c>
      <c r="G16" s="62">
        <v>114.1</v>
      </c>
      <c r="H16" s="62">
        <v>0</v>
      </c>
      <c r="I16" s="62">
        <v>0</v>
      </c>
      <c r="J16" s="63">
        <v>96</v>
      </c>
      <c r="K16" s="64">
        <v>96</v>
      </c>
      <c r="L16" s="65">
        <v>44.8</v>
      </c>
      <c r="M16" s="66">
        <v>2027.8</v>
      </c>
      <c r="N16" s="67">
        <v>1983</v>
      </c>
      <c r="O16" s="46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</row>
    <row r="17" spans="1:146" s="117" customFormat="1">
      <c r="A17" s="104">
        <v>43</v>
      </c>
      <c r="B17" s="105" t="s">
        <v>37</v>
      </c>
      <c r="C17" s="106">
        <f>E17+F17+G17+H17+I17</f>
        <v>17211.78</v>
      </c>
      <c r="D17" s="107">
        <f>E17+F17</f>
        <v>15010.32</v>
      </c>
      <c r="E17" s="108">
        <v>13802.82</v>
      </c>
      <c r="F17" s="109">
        <v>1207.5</v>
      </c>
      <c r="G17" s="109">
        <v>1844.86</v>
      </c>
      <c r="H17" s="109">
        <v>0</v>
      </c>
      <c r="I17" s="109">
        <v>356.6</v>
      </c>
      <c r="J17" s="110">
        <v>223</v>
      </c>
      <c r="K17" s="111">
        <v>351</v>
      </c>
      <c r="L17" s="118">
        <v>6622.6</v>
      </c>
      <c r="M17" s="113">
        <v>17628.5</v>
      </c>
      <c r="N17" s="114">
        <v>4948.3999999999996</v>
      </c>
      <c r="O17" s="115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</row>
    <row r="18" spans="1:146" s="117" customFormat="1">
      <c r="A18" s="104">
        <v>44</v>
      </c>
      <c r="B18" s="105" t="s">
        <v>14</v>
      </c>
      <c r="C18" s="106">
        <f t="shared" si="0"/>
        <v>4892.4000000000005</v>
      </c>
      <c r="D18" s="107">
        <f t="shared" si="1"/>
        <v>4861.1000000000004</v>
      </c>
      <c r="E18" s="108">
        <v>4811.1000000000004</v>
      </c>
      <c r="F18" s="109">
        <v>50</v>
      </c>
      <c r="G18" s="109">
        <v>22</v>
      </c>
      <c r="H18" s="109">
        <v>0</v>
      </c>
      <c r="I18" s="109">
        <v>9.3000000000000007</v>
      </c>
      <c r="J18" s="110">
        <v>150</v>
      </c>
      <c r="K18" s="111">
        <v>158</v>
      </c>
      <c r="L18" s="118">
        <v>619.29999999999995</v>
      </c>
      <c r="M18" s="113">
        <v>619.29999999999995</v>
      </c>
      <c r="N18" s="114">
        <v>0</v>
      </c>
      <c r="O18" s="115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</row>
    <row r="19" spans="1:146" s="117" customFormat="1">
      <c r="A19" s="104">
        <v>48</v>
      </c>
      <c r="B19" s="105" t="s">
        <v>15</v>
      </c>
      <c r="C19" s="106">
        <f t="shared" si="0"/>
        <v>4033.4</v>
      </c>
      <c r="D19" s="107">
        <f t="shared" si="1"/>
        <v>3353.8</v>
      </c>
      <c r="E19" s="108">
        <v>3353.8</v>
      </c>
      <c r="F19" s="109">
        <v>0</v>
      </c>
      <c r="G19" s="109">
        <v>679.6</v>
      </c>
      <c r="H19" s="109">
        <v>0</v>
      </c>
      <c r="I19" s="109">
        <v>0</v>
      </c>
      <c r="J19" s="110">
        <v>56</v>
      </c>
      <c r="K19" s="111">
        <v>84</v>
      </c>
      <c r="L19" s="118">
        <v>0</v>
      </c>
      <c r="M19" s="113">
        <v>548.6</v>
      </c>
      <c r="N19" s="114">
        <v>476.1</v>
      </c>
      <c r="O19" s="115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</row>
    <row r="20" spans="1:146" s="34" customFormat="1">
      <c r="A20" s="33">
        <v>50</v>
      </c>
      <c r="B20" s="58" t="s">
        <v>16</v>
      </c>
      <c r="C20" s="59">
        <f t="shared" si="0"/>
        <v>2875.5</v>
      </c>
      <c r="D20" s="60">
        <f t="shared" si="1"/>
        <v>1826.6000000000001</v>
      </c>
      <c r="E20" s="61">
        <v>1781.4</v>
      </c>
      <c r="F20" s="62">
        <v>45.2</v>
      </c>
      <c r="G20" s="62">
        <v>769.9</v>
      </c>
      <c r="H20" s="62">
        <v>279</v>
      </c>
      <c r="I20" s="62">
        <v>0</v>
      </c>
      <c r="J20" s="63">
        <v>16</v>
      </c>
      <c r="K20" s="64">
        <v>16</v>
      </c>
      <c r="L20" s="65">
        <v>546.1</v>
      </c>
      <c r="M20" s="66">
        <v>261.7</v>
      </c>
      <c r="N20" s="67">
        <v>210</v>
      </c>
      <c r="O20" s="46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</row>
    <row r="21" spans="1:146" s="34" customFormat="1">
      <c r="A21" s="33">
        <v>52</v>
      </c>
      <c r="B21" s="58" t="s">
        <v>17</v>
      </c>
      <c r="C21" s="59">
        <f t="shared" si="0"/>
        <v>5054.5</v>
      </c>
      <c r="D21" s="60">
        <f t="shared" si="1"/>
        <v>2507.8999999999996</v>
      </c>
      <c r="E21" s="61">
        <v>2398.1999999999998</v>
      </c>
      <c r="F21" s="62">
        <v>109.7</v>
      </c>
      <c r="G21" s="62">
        <v>495.1</v>
      </c>
      <c r="H21" s="62">
        <v>0</v>
      </c>
      <c r="I21" s="62">
        <v>2051.5</v>
      </c>
      <c r="J21" s="63">
        <v>94</v>
      </c>
      <c r="K21" s="64">
        <v>227</v>
      </c>
      <c r="L21" s="55">
        <v>1320.2</v>
      </c>
      <c r="M21" s="68">
        <v>1662.8</v>
      </c>
      <c r="N21" s="67">
        <v>1662.8</v>
      </c>
      <c r="O21" s="46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</row>
    <row r="22" spans="1:146" s="34" customFormat="1">
      <c r="A22" s="33">
        <v>53</v>
      </c>
      <c r="B22" s="58" t="s">
        <v>18</v>
      </c>
      <c r="C22" s="59">
        <f t="shared" si="0"/>
        <v>452.1</v>
      </c>
      <c r="D22" s="60">
        <f t="shared" si="1"/>
        <v>246.5</v>
      </c>
      <c r="E22" s="61">
        <v>245.7</v>
      </c>
      <c r="F22" s="62">
        <v>0.8</v>
      </c>
      <c r="G22" s="62">
        <v>205.6</v>
      </c>
      <c r="H22" s="62">
        <v>0</v>
      </c>
      <c r="I22" s="62">
        <v>0</v>
      </c>
      <c r="J22" s="63">
        <v>15</v>
      </c>
      <c r="K22" s="64">
        <v>22</v>
      </c>
      <c r="L22" s="65">
        <v>93.7</v>
      </c>
      <c r="M22" s="66">
        <v>343.7</v>
      </c>
      <c r="N22" s="67">
        <v>61.6</v>
      </c>
      <c r="O22" s="46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</row>
    <row r="23" spans="1:146" s="121" customFormat="1">
      <c r="A23" s="119">
        <v>55</v>
      </c>
      <c r="B23" s="105" t="s">
        <v>19</v>
      </c>
      <c r="C23" s="106">
        <f t="shared" si="0"/>
        <v>6399.2000000000007</v>
      </c>
      <c r="D23" s="107">
        <f t="shared" si="1"/>
        <v>5757.4000000000005</v>
      </c>
      <c r="E23" s="108">
        <v>5638.6</v>
      </c>
      <c r="F23" s="109">
        <v>118.8</v>
      </c>
      <c r="G23" s="109">
        <v>641.79999999999995</v>
      </c>
      <c r="H23" s="109">
        <v>0</v>
      </c>
      <c r="I23" s="109">
        <v>0</v>
      </c>
      <c r="J23" s="110">
        <v>214</v>
      </c>
      <c r="K23" s="111">
        <v>337</v>
      </c>
      <c r="L23" s="118">
        <v>135</v>
      </c>
      <c r="M23" s="113">
        <v>311</v>
      </c>
      <c r="N23" s="114">
        <v>176</v>
      </c>
      <c r="O23" s="115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</row>
    <row r="24" spans="1:146" s="117" customFormat="1">
      <c r="A24" s="104">
        <v>57</v>
      </c>
      <c r="B24" s="105" t="s">
        <v>20</v>
      </c>
      <c r="C24" s="106">
        <f t="shared" si="0"/>
        <v>3787.1</v>
      </c>
      <c r="D24" s="107">
        <f t="shared" si="1"/>
        <v>3083.6</v>
      </c>
      <c r="E24" s="108">
        <v>3083.6</v>
      </c>
      <c r="F24" s="109">
        <v>0</v>
      </c>
      <c r="G24" s="109">
        <v>703.5</v>
      </c>
      <c r="H24" s="109">
        <v>0</v>
      </c>
      <c r="I24" s="109">
        <v>0</v>
      </c>
      <c r="J24" s="110">
        <v>117</v>
      </c>
      <c r="K24" s="111">
        <v>196</v>
      </c>
      <c r="L24" s="118">
        <v>5160.3</v>
      </c>
      <c r="M24" s="113">
        <v>13647.3</v>
      </c>
      <c r="N24" s="114">
        <v>11762.7</v>
      </c>
      <c r="O24" s="115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</row>
    <row r="25" spans="1:146" s="117" customFormat="1">
      <c r="A25" s="104">
        <v>59</v>
      </c>
      <c r="B25" s="105" t="s">
        <v>21</v>
      </c>
      <c r="C25" s="106">
        <f t="shared" si="0"/>
        <v>6028.2</v>
      </c>
      <c r="D25" s="107">
        <f t="shared" si="1"/>
        <v>5004.5</v>
      </c>
      <c r="E25" s="108">
        <v>4923</v>
      </c>
      <c r="F25" s="125">
        <v>81.5</v>
      </c>
      <c r="G25" s="109">
        <v>339.4</v>
      </c>
      <c r="H25" s="109">
        <v>0</v>
      </c>
      <c r="I25" s="109">
        <v>684.3</v>
      </c>
      <c r="J25" s="110">
        <v>334</v>
      </c>
      <c r="K25" s="111">
        <v>541</v>
      </c>
      <c r="L25" s="118">
        <v>3719.5</v>
      </c>
      <c r="M25" s="113">
        <v>1704.7</v>
      </c>
      <c r="N25" s="114">
        <v>935.2</v>
      </c>
      <c r="O25" s="115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</row>
    <row r="26" spans="1:146" s="34" customFormat="1">
      <c r="A26" s="33">
        <v>61</v>
      </c>
      <c r="B26" s="58" t="s">
        <v>42</v>
      </c>
      <c r="C26" s="59">
        <f t="shared" si="0"/>
        <v>2861.6</v>
      </c>
      <c r="D26" s="60">
        <f t="shared" si="1"/>
        <v>2803.5</v>
      </c>
      <c r="E26" s="61">
        <v>2803.5</v>
      </c>
      <c r="F26" s="62">
        <v>0</v>
      </c>
      <c r="G26" s="62">
        <v>58.1</v>
      </c>
      <c r="H26" s="62">
        <v>0</v>
      </c>
      <c r="I26" s="62">
        <v>0</v>
      </c>
      <c r="J26" s="63">
        <v>18</v>
      </c>
      <c r="K26" s="64">
        <v>18</v>
      </c>
      <c r="L26" s="65">
        <v>0</v>
      </c>
      <c r="M26" s="66">
        <v>5</v>
      </c>
      <c r="N26" s="67">
        <v>5</v>
      </c>
      <c r="O26" s="46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</row>
    <row r="27" spans="1:146" s="121" customFormat="1">
      <c r="A27" s="119">
        <v>65</v>
      </c>
      <c r="B27" s="105" t="s">
        <v>22</v>
      </c>
      <c r="C27" s="106">
        <f t="shared" si="0"/>
        <v>3514.3999999999996</v>
      </c>
      <c r="D27" s="107">
        <f t="shared" si="1"/>
        <v>2402.6</v>
      </c>
      <c r="E27" s="108">
        <v>2402.6</v>
      </c>
      <c r="F27" s="109">
        <v>0</v>
      </c>
      <c r="G27" s="109">
        <v>1111.8</v>
      </c>
      <c r="H27" s="109">
        <v>0</v>
      </c>
      <c r="I27" s="109">
        <v>0</v>
      </c>
      <c r="J27" s="110">
        <v>125</v>
      </c>
      <c r="K27" s="111">
        <v>128</v>
      </c>
      <c r="L27" s="118">
        <v>216</v>
      </c>
      <c r="M27" s="113">
        <v>328.6</v>
      </c>
      <c r="N27" s="114">
        <v>112.6</v>
      </c>
      <c r="O27" s="115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</row>
    <row r="28" spans="1:146" s="34" customFormat="1">
      <c r="A28" s="33">
        <v>67</v>
      </c>
      <c r="B28" s="58" t="s">
        <v>39</v>
      </c>
      <c r="C28" s="59">
        <f t="shared" si="0"/>
        <v>16398.5</v>
      </c>
      <c r="D28" s="60">
        <f t="shared" si="1"/>
        <v>11422.199999999999</v>
      </c>
      <c r="E28" s="61">
        <v>10701.8</v>
      </c>
      <c r="F28" s="62">
        <v>720.4</v>
      </c>
      <c r="G28" s="62">
        <v>1362.6</v>
      </c>
      <c r="H28" s="62">
        <v>0</v>
      </c>
      <c r="I28" s="62">
        <v>3613.7</v>
      </c>
      <c r="J28" s="63">
        <v>124</v>
      </c>
      <c r="K28" s="64">
        <v>192</v>
      </c>
      <c r="L28" s="65">
        <v>6718.8</v>
      </c>
      <c r="M28" s="66">
        <v>3682.3</v>
      </c>
      <c r="N28" s="67">
        <v>3294.6</v>
      </c>
      <c r="O28" s="46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</row>
    <row r="29" spans="1:146" s="121" customFormat="1">
      <c r="A29" s="119">
        <v>69</v>
      </c>
      <c r="B29" s="105" t="s">
        <v>23</v>
      </c>
      <c r="C29" s="106">
        <f t="shared" si="0"/>
        <v>1018.8</v>
      </c>
      <c r="D29" s="107">
        <f t="shared" si="1"/>
        <v>836.3</v>
      </c>
      <c r="E29" s="108">
        <v>836.3</v>
      </c>
      <c r="F29" s="109">
        <v>0</v>
      </c>
      <c r="G29" s="109">
        <v>182.5</v>
      </c>
      <c r="H29" s="109">
        <v>0</v>
      </c>
      <c r="I29" s="109">
        <v>0</v>
      </c>
      <c r="J29" s="110">
        <v>39</v>
      </c>
      <c r="K29" s="111">
        <v>57</v>
      </c>
      <c r="L29" s="118">
        <v>0</v>
      </c>
      <c r="M29" s="113">
        <v>644.29999999999995</v>
      </c>
      <c r="N29" s="114">
        <v>329.3</v>
      </c>
      <c r="O29" s="115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</row>
    <row r="30" spans="1:146" s="117" customFormat="1">
      <c r="A30" s="104">
        <v>71</v>
      </c>
      <c r="B30" s="105" t="s">
        <v>24</v>
      </c>
      <c r="C30" s="106">
        <f t="shared" si="0"/>
        <v>2160.6</v>
      </c>
      <c r="D30" s="107">
        <f t="shared" si="1"/>
        <v>1744.1</v>
      </c>
      <c r="E30" s="108">
        <v>1744.1</v>
      </c>
      <c r="F30" s="109">
        <v>0</v>
      </c>
      <c r="G30" s="109">
        <v>416.5</v>
      </c>
      <c r="H30" s="109">
        <v>0</v>
      </c>
      <c r="I30" s="109">
        <v>0</v>
      </c>
      <c r="J30" s="110">
        <v>38</v>
      </c>
      <c r="K30" s="111">
        <v>38</v>
      </c>
      <c r="L30" s="112">
        <v>0</v>
      </c>
      <c r="M30" s="113">
        <v>229.6</v>
      </c>
      <c r="N30" s="114">
        <v>0</v>
      </c>
      <c r="O30" s="115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</row>
    <row r="31" spans="1:146" s="34" customFormat="1">
      <c r="A31" s="33">
        <v>72</v>
      </c>
      <c r="B31" s="58" t="s">
        <v>25</v>
      </c>
      <c r="C31" s="59">
        <f t="shared" si="0"/>
        <v>2456.3999999999996</v>
      </c>
      <c r="D31" s="60">
        <f>E31+F31</f>
        <v>2312.1999999999998</v>
      </c>
      <c r="E31" s="61">
        <v>2312.1999999999998</v>
      </c>
      <c r="F31" s="62">
        <v>0</v>
      </c>
      <c r="G31" s="62">
        <v>144.19999999999999</v>
      </c>
      <c r="H31" s="62">
        <v>0</v>
      </c>
      <c r="I31" s="62">
        <v>0</v>
      </c>
      <c r="J31" s="63">
        <v>34</v>
      </c>
      <c r="K31" s="64">
        <v>34</v>
      </c>
      <c r="L31" s="65">
        <v>0</v>
      </c>
      <c r="M31" s="66">
        <v>416</v>
      </c>
      <c r="N31" s="67">
        <v>486</v>
      </c>
      <c r="O31" s="46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</row>
    <row r="32" spans="1:146" s="34" customFormat="1">
      <c r="A32" s="33">
        <v>74</v>
      </c>
      <c r="B32" s="128" t="s">
        <v>26</v>
      </c>
      <c r="C32" s="59">
        <f t="shared" si="0"/>
        <v>7601.9000000000005</v>
      </c>
      <c r="D32" s="60">
        <f t="shared" si="1"/>
        <v>4448.1000000000004</v>
      </c>
      <c r="E32" s="61">
        <v>4425</v>
      </c>
      <c r="F32" s="62">
        <v>23.1</v>
      </c>
      <c r="G32" s="62">
        <v>3149</v>
      </c>
      <c r="H32" s="62">
        <v>0</v>
      </c>
      <c r="I32" s="62">
        <v>4.8</v>
      </c>
      <c r="J32" s="63">
        <v>49</v>
      </c>
      <c r="K32" s="64">
        <v>86</v>
      </c>
      <c r="L32" s="65">
        <v>1623.2</v>
      </c>
      <c r="M32" s="66">
        <v>2995.1</v>
      </c>
      <c r="N32" s="67">
        <v>2644.3</v>
      </c>
      <c r="O32" s="46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</row>
    <row r="33" spans="1:146" s="34" customFormat="1">
      <c r="A33" s="33">
        <v>76</v>
      </c>
      <c r="B33" s="58" t="s">
        <v>27</v>
      </c>
      <c r="C33" s="59">
        <f t="shared" si="0"/>
        <v>3077.4</v>
      </c>
      <c r="D33" s="60">
        <f t="shared" si="1"/>
        <v>1745.3</v>
      </c>
      <c r="E33" s="61">
        <v>1720.3</v>
      </c>
      <c r="F33" s="62">
        <v>25</v>
      </c>
      <c r="G33" s="62">
        <v>196.9</v>
      </c>
      <c r="H33" s="62">
        <v>0</v>
      </c>
      <c r="I33" s="62">
        <v>1135.2</v>
      </c>
      <c r="J33" s="63">
        <v>134</v>
      </c>
      <c r="K33" s="64">
        <v>181</v>
      </c>
      <c r="L33" s="70">
        <v>3443.8</v>
      </c>
      <c r="M33" s="71">
        <v>4629</v>
      </c>
      <c r="N33" s="72">
        <v>3985.8</v>
      </c>
      <c r="O33" s="46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</row>
    <row r="34" spans="1:146" s="34" customFormat="1">
      <c r="A34" s="33">
        <v>79</v>
      </c>
      <c r="B34" s="58" t="s">
        <v>28</v>
      </c>
      <c r="C34" s="82">
        <f t="shared" si="0"/>
        <v>3941.8999999999996</v>
      </c>
      <c r="D34" s="83">
        <f t="shared" si="1"/>
        <v>2993.1</v>
      </c>
      <c r="E34" s="84">
        <v>2993.1</v>
      </c>
      <c r="F34" s="85">
        <v>0</v>
      </c>
      <c r="G34" s="85">
        <v>588.1</v>
      </c>
      <c r="H34" s="85">
        <v>79.2</v>
      </c>
      <c r="I34" s="86">
        <v>281.5</v>
      </c>
      <c r="J34" s="87">
        <v>48</v>
      </c>
      <c r="K34" s="88">
        <v>110</v>
      </c>
      <c r="L34" s="89">
        <v>810.2</v>
      </c>
      <c r="M34" s="90">
        <v>201.5</v>
      </c>
      <c r="N34" s="91">
        <v>0</v>
      </c>
      <c r="O34" s="92"/>
    </row>
    <row r="35" spans="1:146" s="34" customFormat="1">
      <c r="A35" s="33">
        <v>81</v>
      </c>
      <c r="B35" s="58" t="s">
        <v>29</v>
      </c>
      <c r="C35" s="59">
        <f t="shared" si="0"/>
        <v>3772.3999999999996</v>
      </c>
      <c r="D35" s="60">
        <f t="shared" si="1"/>
        <v>3556.7</v>
      </c>
      <c r="E35" s="61">
        <v>3556.7</v>
      </c>
      <c r="F35" s="62">
        <v>0</v>
      </c>
      <c r="G35" s="62">
        <v>215.7</v>
      </c>
      <c r="H35" s="62">
        <v>0</v>
      </c>
      <c r="I35" s="62">
        <v>0</v>
      </c>
      <c r="J35" s="63">
        <v>57</v>
      </c>
      <c r="K35" s="64">
        <v>98</v>
      </c>
      <c r="L35" s="65">
        <v>593.6</v>
      </c>
      <c r="M35" s="66">
        <v>1200.2</v>
      </c>
      <c r="N35" s="67">
        <v>110</v>
      </c>
      <c r="O35" s="46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</row>
    <row r="36" spans="1:146" s="34" customFormat="1">
      <c r="A36" s="33">
        <v>84</v>
      </c>
      <c r="B36" s="58" t="s">
        <v>31</v>
      </c>
      <c r="C36" s="59">
        <f>E36+F36+G36+H36+I36</f>
        <v>7435.2999999999993</v>
      </c>
      <c r="D36" s="60">
        <f>E36+F36</f>
        <v>4470</v>
      </c>
      <c r="E36" s="61">
        <v>4199.7</v>
      </c>
      <c r="F36" s="62">
        <v>270.3</v>
      </c>
      <c r="G36" s="62">
        <v>1381.2</v>
      </c>
      <c r="H36" s="62">
        <v>0</v>
      </c>
      <c r="I36" s="62">
        <v>1584.1</v>
      </c>
      <c r="J36" s="63">
        <v>117</v>
      </c>
      <c r="K36" s="64">
        <v>117</v>
      </c>
      <c r="L36" s="65">
        <v>3748.5</v>
      </c>
      <c r="M36" s="66">
        <v>9246.7999999999993</v>
      </c>
      <c r="N36" s="67">
        <v>7886.6</v>
      </c>
      <c r="O36" s="46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</row>
    <row r="37" spans="1:146" s="117" customFormat="1">
      <c r="A37" s="104">
        <v>86</v>
      </c>
      <c r="B37" s="105" t="s">
        <v>33</v>
      </c>
      <c r="C37" s="106">
        <f>E37+F37+G37+H37+I37</f>
        <v>10901.599999999999</v>
      </c>
      <c r="D37" s="107">
        <f>E37+F37</f>
        <v>7746.9</v>
      </c>
      <c r="E37" s="108">
        <v>7651</v>
      </c>
      <c r="F37" s="109">
        <v>95.9</v>
      </c>
      <c r="G37" s="109">
        <v>1505.4</v>
      </c>
      <c r="H37" s="109">
        <v>0</v>
      </c>
      <c r="I37" s="109">
        <v>1649.3</v>
      </c>
      <c r="J37" s="110">
        <v>170</v>
      </c>
      <c r="K37" s="111">
        <v>170</v>
      </c>
      <c r="L37" s="118">
        <v>1590.1</v>
      </c>
      <c r="M37" s="113">
        <v>1</v>
      </c>
      <c r="N37" s="114">
        <v>705.4</v>
      </c>
      <c r="O37" s="115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</row>
    <row r="38" spans="1:146" s="117" customFormat="1">
      <c r="A38" s="104">
        <v>88</v>
      </c>
      <c r="B38" s="105" t="s">
        <v>30</v>
      </c>
      <c r="C38" s="122">
        <f t="shared" si="0"/>
        <v>1243.3000000000002</v>
      </c>
      <c r="D38" s="123">
        <f t="shared" si="1"/>
        <v>921</v>
      </c>
      <c r="E38" s="124">
        <v>921</v>
      </c>
      <c r="F38" s="125">
        <v>0</v>
      </c>
      <c r="G38" s="125">
        <v>170.4</v>
      </c>
      <c r="H38" s="125">
        <v>0</v>
      </c>
      <c r="I38" s="125">
        <v>151.9</v>
      </c>
      <c r="J38" s="126">
        <v>5</v>
      </c>
      <c r="K38" s="127">
        <v>41</v>
      </c>
      <c r="L38" s="112">
        <v>151.9</v>
      </c>
      <c r="M38" s="113">
        <v>1339.8</v>
      </c>
      <c r="N38" s="114">
        <v>325.5</v>
      </c>
      <c r="O38" s="115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</row>
    <row r="39" spans="1:146" s="34" customFormat="1">
      <c r="A39" s="33">
        <v>89</v>
      </c>
      <c r="B39" s="58" t="s">
        <v>32</v>
      </c>
      <c r="C39" s="59">
        <f t="shared" si="0"/>
        <v>5113</v>
      </c>
      <c r="D39" s="60">
        <f t="shared" si="1"/>
        <v>4470.1000000000004</v>
      </c>
      <c r="E39" s="61">
        <v>4194.8</v>
      </c>
      <c r="F39" s="62">
        <v>275.3</v>
      </c>
      <c r="G39" s="62">
        <v>642.9</v>
      </c>
      <c r="H39" s="62">
        <v>0</v>
      </c>
      <c r="I39" s="62">
        <v>0</v>
      </c>
      <c r="J39" s="63">
        <v>41</v>
      </c>
      <c r="K39" s="64">
        <v>41</v>
      </c>
      <c r="L39" s="65">
        <v>689.6</v>
      </c>
      <c r="M39" s="66">
        <v>2283.8000000000002</v>
      </c>
      <c r="N39" s="67">
        <v>2283.8000000000002</v>
      </c>
      <c r="O39" s="46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</row>
    <row r="40" spans="1:146" s="34" customFormat="1">
      <c r="A40" s="33">
        <v>91</v>
      </c>
      <c r="B40" s="58" t="s">
        <v>34</v>
      </c>
      <c r="C40" s="59">
        <f t="shared" si="0"/>
        <v>2322.85</v>
      </c>
      <c r="D40" s="60">
        <f t="shared" si="1"/>
        <v>1312.06</v>
      </c>
      <c r="E40" s="61">
        <v>1283.06</v>
      </c>
      <c r="F40" s="62">
        <v>29</v>
      </c>
      <c r="G40" s="62">
        <v>229.24</v>
      </c>
      <c r="H40" s="62">
        <v>0</v>
      </c>
      <c r="I40" s="62">
        <v>781.55</v>
      </c>
      <c r="J40" s="63">
        <v>76</v>
      </c>
      <c r="K40" s="64">
        <v>153</v>
      </c>
      <c r="L40" s="65">
        <v>181.88</v>
      </c>
      <c r="M40" s="66">
        <v>6846.7</v>
      </c>
      <c r="N40" s="67">
        <v>3590.7</v>
      </c>
      <c r="O40" s="46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</row>
    <row r="41" spans="1:146" s="34" customFormat="1">
      <c r="A41" s="33">
        <v>93</v>
      </c>
      <c r="B41" s="58" t="s">
        <v>35</v>
      </c>
      <c r="C41" s="59">
        <f>E41+F41+G41+H41+I41</f>
        <v>2136.7999999999997</v>
      </c>
      <c r="D41" s="60">
        <f t="shared" si="1"/>
        <v>1625.6</v>
      </c>
      <c r="E41" s="61">
        <v>1474.3</v>
      </c>
      <c r="F41" s="62">
        <v>151.30000000000001</v>
      </c>
      <c r="G41" s="62">
        <v>511.2</v>
      </c>
      <c r="H41" s="62">
        <v>0</v>
      </c>
      <c r="I41" s="62">
        <v>0</v>
      </c>
      <c r="J41" s="63">
        <v>57</v>
      </c>
      <c r="K41" s="64">
        <v>70</v>
      </c>
      <c r="L41" s="65">
        <v>150</v>
      </c>
      <c r="M41" s="66">
        <v>150</v>
      </c>
      <c r="N41" s="67">
        <v>0</v>
      </c>
      <c r="O41" s="46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</row>
    <row r="42" spans="1:146" s="34" customFormat="1">
      <c r="A42" s="33">
        <v>95</v>
      </c>
      <c r="B42" s="58" t="s">
        <v>36</v>
      </c>
      <c r="C42" s="129">
        <f>E42+F42+G42+H42+I42</f>
        <v>3499.6</v>
      </c>
      <c r="D42" s="130">
        <f t="shared" si="1"/>
        <v>2519.1</v>
      </c>
      <c r="E42" s="131">
        <v>2519.1</v>
      </c>
      <c r="F42" s="132">
        <v>0</v>
      </c>
      <c r="G42" s="132">
        <v>980.5</v>
      </c>
      <c r="H42" s="132">
        <v>0</v>
      </c>
      <c r="I42" s="132">
        <v>0</v>
      </c>
      <c r="J42" s="133">
        <v>30</v>
      </c>
      <c r="K42" s="134">
        <v>39</v>
      </c>
      <c r="L42" s="135" t="s">
        <v>56</v>
      </c>
      <c r="M42" s="136">
        <v>70.3</v>
      </c>
      <c r="N42" s="137">
        <v>3144.4</v>
      </c>
      <c r="O42" s="48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</row>
    <row r="43" spans="1:146" s="34" customFormat="1" ht="13.5" thickBot="1">
      <c r="A43" s="81"/>
      <c r="B43" s="141" t="s">
        <v>40</v>
      </c>
      <c r="C43" s="142">
        <f>E43+F43+G43+H43+I43</f>
        <v>168137.2</v>
      </c>
      <c r="D43" s="143">
        <f t="shared" si="1"/>
        <v>160650.30000000002</v>
      </c>
      <c r="E43" s="143">
        <v>156644.20000000001</v>
      </c>
      <c r="F43" s="143">
        <v>4006.1</v>
      </c>
      <c r="G43" s="143">
        <v>1014.9</v>
      </c>
      <c r="H43" s="143">
        <v>0</v>
      </c>
      <c r="I43" s="143">
        <v>6472</v>
      </c>
      <c r="J43" s="144">
        <v>10</v>
      </c>
      <c r="K43" s="144">
        <v>37</v>
      </c>
      <c r="L43" s="138">
        <v>6761</v>
      </c>
      <c r="M43" s="139">
        <v>86558.5</v>
      </c>
      <c r="N43" s="140">
        <v>18435.8</v>
      </c>
      <c r="O43" s="48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</row>
    <row r="44" spans="1:146" s="31" customFormat="1" ht="13.5" thickBot="1">
      <c r="A44" s="69"/>
      <c r="B44" s="93" t="s">
        <v>2</v>
      </c>
      <c r="C44" s="94">
        <f t="shared" ref="C44:N44" si="2">SUM(C8:C43)</f>
        <v>453381.1399999999</v>
      </c>
      <c r="D44" s="95">
        <f t="shared" si="2"/>
        <v>396028.15</v>
      </c>
      <c r="E44" s="96">
        <f t="shared" si="2"/>
        <v>382380.29000000004</v>
      </c>
      <c r="F44" s="97">
        <f t="shared" si="2"/>
        <v>13647.859999999999</v>
      </c>
      <c r="G44" s="97">
        <f t="shared" si="2"/>
        <v>32263.810000000005</v>
      </c>
      <c r="H44" s="97">
        <f t="shared" si="2"/>
        <v>520.20000000000005</v>
      </c>
      <c r="I44" s="97">
        <f t="shared" si="2"/>
        <v>24568.980000000003</v>
      </c>
      <c r="J44" s="98">
        <f t="shared" si="2"/>
        <v>7942</v>
      </c>
      <c r="K44" s="99">
        <f t="shared" si="2"/>
        <v>10993</v>
      </c>
      <c r="L44" s="100">
        <f t="shared" si="2"/>
        <v>63293.289999999994</v>
      </c>
      <c r="M44" s="101">
        <f t="shared" si="2"/>
        <v>252181.31999999998</v>
      </c>
      <c r="N44" s="102">
        <f t="shared" si="2"/>
        <v>154612.03000000003</v>
      </c>
      <c r="O44" s="103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</row>
    <row r="45" spans="1:146">
      <c r="B45" s="7"/>
      <c r="C45" s="28"/>
      <c r="D45" s="29"/>
      <c r="E45" s="29"/>
      <c r="F45" s="29"/>
      <c r="G45" s="29"/>
      <c r="H45" s="29"/>
      <c r="I45" s="29"/>
      <c r="J45" s="6"/>
      <c r="K45" s="6"/>
    </row>
    <row r="46" spans="1:146" ht="18.75">
      <c r="A46" s="15" t="s">
        <v>56</v>
      </c>
      <c r="B46" s="5"/>
      <c r="C46" s="13"/>
      <c r="D46" s="14"/>
      <c r="E46" s="14"/>
      <c r="F46" s="14"/>
      <c r="G46" s="14"/>
      <c r="H46" s="14"/>
      <c r="I46" s="5"/>
    </row>
    <row r="47" spans="1:146">
      <c r="B47" s="11" t="s">
        <v>52</v>
      </c>
      <c r="C47" s="12"/>
      <c r="D47" s="11"/>
    </row>
  </sheetData>
  <mergeCells count="16">
    <mergeCell ref="B1:I1"/>
    <mergeCell ref="B3:K3"/>
    <mergeCell ref="B4:B6"/>
    <mergeCell ref="C4:I4"/>
    <mergeCell ref="J4:K4"/>
    <mergeCell ref="C5:C6"/>
    <mergeCell ref="D5:D6"/>
    <mergeCell ref="E5:F5"/>
    <mergeCell ref="G5:G6"/>
    <mergeCell ref="H5:H6"/>
    <mergeCell ref="I5:I6"/>
    <mergeCell ref="L4:L6"/>
    <mergeCell ref="M4:M6"/>
    <mergeCell ref="N4:N6"/>
    <mergeCell ref="J5:J6"/>
    <mergeCell ref="K5:K6"/>
  </mergeCells>
  <pageMargins left="0.26" right="0.23" top="0.74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31.03.2015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telipiz</dc:creator>
  <cp:lastModifiedBy>Lupascu Liliana</cp:lastModifiedBy>
  <cp:lastPrinted>2016-07-21T09:43:28Z</cp:lastPrinted>
  <dcterms:created xsi:type="dcterms:W3CDTF">2010-01-11T08:22:35Z</dcterms:created>
  <dcterms:modified xsi:type="dcterms:W3CDTF">2016-07-21T12:07:34Z</dcterms:modified>
</cp:coreProperties>
</file>